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4"/>
  </bookViews>
  <sheets>
    <sheet name="SQ" sheetId="1" r:id="rId1"/>
    <sheet name="BP" sheetId="2" r:id="rId2"/>
    <sheet name="DL" sheetId="3" r:id="rId3"/>
    <sheet name="AR" sheetId="4" r:id="rId4"/>
    <sheet name="PL" sheetId="5" r:id="rId5"/>
    <sheet name="Referees" sheetId="6" r:id="rId6"/>
  </sheets>
  <definedNames>
    <definedName name="_xlnm.Print_Area" localSheetId="4">'PL'!$A$1:$AS$48</definedName>
  </definedNames>
  <calcPr fullCalcOnLoad="1"/>
</workbook>
</file>

<file path=xl/sharedStrings.xml><?xml version="1.0" encoding="utf-8"?>
<sst xmlns="http://schemas.openxmlformats.org/spreadsheetml/2006/main" count="758" uniqueCount="125">
  <si>
    <t>Шварц</t>
  </si>
  <si>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</si>
  <si>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</si>
  <si>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</si>
  <si>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</si>
  <si>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</si>
  <si>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</si>
  <si>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</si>
  <si>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НАЦИОНАЛЬНАЯ  АССОЦИАЦИЯ  ПАУЭРЛИФТИНГА  IPA - РОССИЯ</t>
  </si>
  <si>
    <t>КМС</t>
  </si>
  <si>
    <t>Дата рождения</t>
  </si>
  <si>
    <t>СУММА 2Х ВИДОВ</t>
  </si>
  <si>
    <t>ПРИСЕДАНИЕ</t>
  </si>
  <si>
    <t>ТРОЕБОРЬЕ</t>
  </si>
  <si>
    <t>Абсол. перв.</t>
  </si>
  <si>
    <t>Главный  секретарь                                                                                                                                              А.В.ЗДРАВОМЫСЛОВ</t>
  </si>
  <si>
    <t>Возраст. категория</t>
  </si>
  <si>
    <t>Собст. вес</t>
  </si>
  <si>
    <t>К-т Шварца</t>
  </si>
  <si>
    <t>Владимир Сергеев</t>
  </si>
  <si>
    <t>Вячеслав Паркаев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</si>
  <si>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</si>
  <si>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</si>
  <si>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</si>
  <si>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</si>
  <si>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</si>
  <si>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</si>
  <si>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МБОУ  ДОД  ДЮСШ "ВИКТОРИЯ" (г. ЕКАТЕРИНБУРГ)</t>
  </si>
  <si>
    <t>Дмитрий Кочиев</t>
  </si>
  <si>
    <t>teen 18-19</t>
  </si>
  <si>
    <t>open</t>
  </si>
  <si>
    <t>teen 14-15</t>
  </si>
  <si>
    <t>Николай Бородинов</t>
  </si>
  <si>
    <t>Дмитрий Иванов</t>
  </si>
  <si>
    <t>Алексей Уймин</t>
  </si>
  <si>
    <t>Кирилл Исаев</t>
  </si>
  <si>
    <t>Иван Кукоба</t>
  </si>
  <si>
    <t>junior</t>
  </si>
  <si>
    <t>teen 16-17</t>
  </si>
  <si>
    <t>Дивиз.</t>
  </si>
  <si>
    <t>Дата выст.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</si>
  <si>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</si>
  <si>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>Разряд IPA/СОВ</t>
  </si>
  <si>
    <t>Общее</t>
  </si>
  <si>
    <t xml:space="preserve">ПО  ПРАВИЛАМ  НАП  IPA-РОССИЯ.  ДИВИЗИОН  СОВ </t>
  </si>
  <si>
    <t>Пром.с.</t>
  </si>
  <si>
    <t>"ЧЕМПИОНАТ   ДЮСШ  "ВИКТОРИЯ"  ПО  ПАУЭРЛИФТИНГУ - ОТДЕЛЬНЫМ  ДВИЖЕНИЯМ</t>
  </si>
  <si>
    <t>07-10 июня 2012 г.                                                                                                                                           г.ЕКАТЕРИНБУРГ / тренажёрный зал УСЗ им.В.Д.Гмызина</t>
  </si>
  <si>
    <t>10.06</t>
  </si>
  <si>
    <t>09.06</t>
  </si>
  <si>
    <t>Виталий Журавлёв</t>
  </si>
  <si>
    <t>Сергей Отев</t>
  </si>
  <si>
    <t>Антон Мамонтов</t>
  </si>
  <si>
    <t>07.06</t>
  </si>
  <si>
    <t>Александр Здравомыслов</t>
  </si>
  <si>
    <t>Никита Симонов</t>
  </si>
  <si>
    <t>Антон Половодов</t>
  </si>
  <si>
    <t>Павел Чушкин</t>
  </si>
  <si>
    <t>Павел Никифоров</t>
  </si>
  <si>
    <t>Виктор Ананьин</t>
  </si>
  <si>
    <t>3р</t>
  </si>
  <si>
    <t>1р</t>
  </si>
  <si>
    <t>2р</t>
  </si>
  <si>
    <t>Александр Климчук</t>
  </si>
  <si>
    <t>Возраст</t>
  </si>
  <si>
    <t>К-т Фостера</t>
  </si>
  <si>
    <t>К ты Шварца-Фостера</t>
  </si>
  <si>
    <t>26</t>
  </si>
  <si>
    <t>19</t>
  </si>
  <si>
    <t>25</t>
  </si>
  <si>
    <t>32</t>
  </si>
  <si>
    <t>14</t>
  </si>
  <si>
    <t>18</t>
  </si>
  <si>
    <t>22</t>
  </si>
  <si>
    <t>23</t>
  </si>
  <si>
    <t>28</t>
  </si>
  <si>
    <t>24</t>
  </si>
  <si>
    <t>17</t>
  </si>
  <si>
    <t>21</t>
  </si>
  <si>
    <t>27</t>
  </si>
  <si>
    <t>б/р</t>
  </si>
  <si>
    <t>МС</t>
  </si>
  <si>
    <t>№№</t>
  </si>
  <si>
    <t>МУЖЧИНЫ, ЮНИОРЫ, ЮНОШИ.  БЕЗЭКИПИРОВОЧНЫЙ  ДИВИЗИОН  / IPA-SLP-RAW</t>
  </si>
  <si>
    <t>МУЖЧИНЫ, ЮНИОРЫ, ЮНОШИ. ЭКИПИРОВОЧНЫЙ  ДИВИЗИОН   / IPA-SLP-EQU</t>
  </si>
  <si>
    <t>МУЖЧИНЫ, ЮНИОРЫ, ЮНОШИ. НЕПОЛНО-ЭКИПИРОВОЧНЫЙ  ДИВИЗИОН (без жимовой майки)  / IPA-SLP-IEQ</t>
  </si>
  <si>
    <t>Отделение  адаптивной  физической  культуры. Отделение  пауэрлифтинга.</t>
  </si>
  <si>
    <t>07-10 июня 2012 г.                                                        г.ЕКАТЕРИНБУРГ / тренажёрный зал УСЗ им.В.Д.Гмызина</t>
  </si>
  <si>
    <t>07-10 июня 2012 г.                                                                       г.ЕКАТЕРИНБУРГ / тренажёрный зал УСЗ им.В.Д.Гмызина</t>
  </si>
  <si>
    <t>07-10 июня 2012 г.                                                                        г.ЕКАТЕРИНБУРГ / тренажёрный зал УСЗ им.В.Д.Гмызина</t>
  </si>
  <si>
    <t>СТАНОВАЯ  ТЯГА / DEADLIFT</t>
  </si>
  <si>
    <t>ЖИМ  ЛЁЖА / BENCH  PRESS</t>
  </si>
  <si>
    <t>ПРИСЕДАНИЕ / SQUAT</t>
  </si>
  <si>
    <t>ПО  ПАУЭРЛИФТИНГУ - ОТДЕЛЬНЫМ  ВИДАМ</t>
  </si>
  <si>
    <t>1 день. 07.06.2012 г.</t>
  </si>
  <si>
    <t>Судья на помосте</t>
  </si>
  <si>
    <t>Старший судья на помосте</t>
  </si>
  <si>
    <t>Желев Н.И.</t>
  </si>
  <si>
    <t>2 день. 09.06.2012 г.</t>
  </si>
  <si>
    <t>Олисов С.О.</t>
  </si>
  <si>
    <t>Блинков В.В.</t>
  </si>
  <si>
    <t>Реутова Н.О.</t>
  </si>
  <si>
    <t>Отев С.Д.</t>
  </si>
  <si>
    <t>Мамонтов А.С.</t>
  </si>
  <si>
    <t>Симонов Н.В.</t>
  </si>
  <si>
    <t>Чушкин П.С.</t>
  </si>
  <si>
    <t>Кукоба И.Ю.</t>
  </si>
  <si>
    <t>Здравосмыслов А.В.</t>
  </si>
  <si>
    <t>Бородинов П.О.</t>
  </si>
  <si>
    <t>3 день. 10.06.2012 г.</t>
  </si>
  <si>
    <t>ПР</t>
  </si>
  <si>
    <t>ЖЛ</t>
  </si>
  <si>
    <t>ПР, СТ</t>
  </si>
  <si>
    <t>СТ</t>
  </si>
  <si>
    <t>МК</t>
  </si>
  <si>
    <t>НК</t>
  </si>
  <si>
    <t>Екатеринбург</t>
  </si>
  <si>
    <t>ПР,ЖЛ,СТ</t>
  </si>
  <si>
    <t>СУДЬИ  ЧЕМПИОНАТА  ДЮСШ  "ВИКТОРИЯ"</t>
  </si>
  <si>
    <t>07-10.06.2012 г.                     г.Екатеринбург / ТЗ УСЗ им. В.Д.Гмызина</t>
  </si>
  <si>
    <t>Главный  секретарь                                 Здравомыслов А.В.</t>
  </si>
  <si>
    <t>по правилам НАП IPA-Россия</t>
  </si>
  <si>
    <t>Главный  судья                                                         Сень А.Н.</t>
  </si>
  <si>
    <t>ПАУЭРЛИФТИНГ - МНОГОБОРЬЕ  / POWERLIFTING - ALLROUND</t>
  </si>
  <si>
    <t xml:space="preserve">СВОДНЫЙ   ПРОТОКОЛ  /  SUMMARY  PROTOCOL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</si>
</sst>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18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14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left" vertical="center"/>
    </xf>
    <xf numFmtId="14" fontId="12" fillId="0" borderId="2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4" fontId="38" fillId="0" borderId="13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4" fontId="38" fillId="0" borderId="27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164" fontId="39" fillId="0" borderId="2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horizontal="center" vertical="center" wrapText="1"/>
    </xf>
    <xf numFmtId="0" fontId="12" fillId="20" borderId="29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/>
    </xf>
    <xf numFmtId="164" fontId="38" fillId="0" borderId="30" xfId="0" applyNumberFormat="1" applyFont="1" applyFill="1" applyBorder="1" applyAlignment="1">
      <alignment horizontal="center" vertical="center"/>
    </xf>
    <xf numFmtId="0" fontId="12" fillId="20" borderId="13" xfId="0" applyNumberFormat="1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2" fillId="20" borderId="27" xfId="0" applyNumberFormat="1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/>
    </xf>
    <xf numFmtId="0" fontId="16" fillId="20" borderId="27" xfId="0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 wrapText="1"/>
    </xf>
    <xf numFmtId="0" fontId="12" fillId="20" borderId="34" xfId="0" applyNumberFormat="1" applyFont="1" applyFill="1" applyBorder="1" applyAlignment="1">
      <alignment horizontal="center" vertical="center"/>
    </xf>
    <xf numFmtId="0" fontId="14" fillId="20" borderId="34" xfId="0" applyFont="1" applyFill="1" applyBorder="1" applyAlignment="1">
      <alignment horizontal="center" vertical="center"/>
    </xf>
    <xf numFmtId="0" fontId="12" fillId="20" borderId="34" xfId="0" applyFont="1" applyFill="1" applyBorder="1" applyAlignment="1">
      <alignment horizontal="center" vertical="center"/>
    </xf>
    <xf numFmtId="0" fontId="16" fillId="20" borderId="34" xfId="0" applyFont="1" applyFill="1" applyBorder="1" applyAlignment="1">
      <alignment horizontal="center" vertical="center"/>
    </xf>
    <xf numFmtId="0" fontId="14" fillId="20" borderId="27" xfId="0" applyNumberFormat="1" applyFont="1" applyFill="1" applyBorder="1" applyAlignment="1">
      <alignment horizontal="center" vertical="center"/>
    </xf>
    <xf numFmtId="0" fontId="14" fillId="20" borderId="27" xfId="0" applyFont="1" applyFill="1" applyBorder="1" applyAlignment="1">
      <alignment horizontal="center" vertical="center"/>
    </xf>
    <xf numFmtId="14" fontId="12" fillId="0" borderId="35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/>
    </xf>
    <xf numFmtId="164" fontId="13" fillId="0" borderId="3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  <xf numFmtId="2" fontId="13" fillId="0" borderId="37" xfId="0" applyNumberFormat="1" applyFont="1" applyFill="1" applyBorder="1" applyAlignment="1">
      <alignment horizontal="center" vertical="center"/>
    </xf>
    <xf numFmtId="164" fontId="13" fillId="0" borderId="38" xfId="0" applyNumberFormat="1" applyFont="1" applyFill="1" applyBorder="1" applyAlignment="1">
      <alignment horizontal="center" vertical="center"/>
    </xf>
    <xf numFmtId="2" fontId="13" fillId="0" borderId="38" xfId="0" applyNumberFormat="1" applyFont="1" applyFill="1" applyBorder="1" applyAlignment="1">
      <alignment horizontal="center" vertical="center"/>
    </xf>
    <xf numFmtId="164" fontId="13" fillId="0" borderId="39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164" fontId="13" fillId="0" borderId="40" xfId="0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20" borderId="13" xfId="0" applyNumberFormat="1" applyFont="1" applyFill="1" applyBorder="1" applyAlignment="1">
      <alignment horizontal="center" vertical="center"/>
    </xf>
    <xf numFmtId="0" fontId="14" fillId="20" borderId="13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 wrapText="1"/>
    </xf>
    <xf numFmtId="0" fontId="12" fillId="20" borderId="10" xfId="0" applyNumberFormat="1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20" borderId="3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20" borderId="4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20" borderId="41" xfId="0" applyFont="1" applyFill="1" applyBorder="1" applyAlignment="1">
      <alignment horizontal="center" vertical="center"/>
    </xf>
    <xf numFmtId="0" fontId="16" fillId="20" borderId="39" xfId="0" applyFont="1" applyFill="1" applyBorder="1" applyAlignment="1">
      <alignment horizontal="center" vertical="center"/>
    </xf>
    <xf numFmtId="164" fontId="38" fillId="20" borderId="20" xfId="0" applyNumberFormat="1" applyFont="1" applyFill="1" applyBorder="1" applyAlignment="1">
      <alignment horizontal="center" vertical="center"/>
    </xf>
    <xf numFmtId="164" fontId="38" fillId="20" borderId="3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2" fontId="41" fillId="0" borderId="35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27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14" fillId="20" borderId="10" xfId="0" applyNumberFormat="1" applyFont="1" applyFill="1" applyBorder="1" applyAlignment="1">
      <alignment horizontal="center" vertical="center"/>
    </xf>
    <xf numFmtId="164" fontId="38" fillId="20" borderId="22" xfId="0" applyNumberFormat="1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164" fontId="13" fillId="20" borderId="20" xfId="0" applyNumberFormat="1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164" fontId="13" fillId="20" borderId="30" xfId="0" applyNumberFormat="1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164" fontId="13" fillId="20" borderId="22" xfId="0" applyNumberFormat="1" applyFont="1" applyFill="1" applyBorder="1" applyAlignment="1">
      <alignment horizontal="center" vertical="center"/>
    </xf>
    <xf numFmtId="164" fontId="13" fillId="20" borderId="18" xfId="0" applyNumberFormat="1" applyFont="1" applyFill="1" applyBorder="1" applyAlignment="1">
      <alignment horizontal="center" vertical="center"/>
    </xf>
    <xf numFmtId="0" fontId="36" fillId="20" borderId="23" xfId="0" applyFont="1" applyFill="1" applyBorder="1" applyAlignment="1">
      <alignment horizontal="center" vertical="center"/>
    </xf>
    <xf numFmtId="0" fontId="41" fillId="20" borderId="13" xfId="0" applyFont="1" applyFill="1" applyBorder="1" applyAlignment="1">
      <alignment horizontal="center" vertical="center"/>
    </xf>
    <xf numFmtId="164" fontId="38" fillId="20" borderId="13" xfId="0" applyNumberFormat="1" applyFont="1" applyFill="1" applyBorder="1" applyAlignment="1">
      <alignment horizontal="center" vertical="center"/>
    </xf>
    <xf numFmtId="164" fontId="39" fillId="20" borderId="18" xfId="0" applyNumberFormat="1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164" fontId="38" fillId="20" borderId="42" xfId="0" applyNumberFormat="1" applyFont="1" applyFill="1" applyBorder="1" applyAlignment="1">
      <alignment horizontal="center" vertical="center"/>
    </xf>
    <xf numFmtId="0" fontId="36" fillId="20" borderId="43" xfId="0" applyFont="1" applyFill="1" applyBorder="1" applyAlignment="1">
      <alignment horizontal="center" vertical="center"/>
    </xf>
    <xf numFmtId="0" fontId="41" fillId="20" borderId="34" xfId="0" applyFont="1" applyFill="1" applyBorder="1" applyAlignment="1">
      <alignment horizontal="center" vertical="center"/>
    </xf>
    <xf numFmtId="164" fontId="38" fillId="20" borderId="34" xfId="0" applyNumberFormat="1" applyFont="1" applyFill="1" applyBorder="1" applyAlignment="1">
      <alignment horizontal="center" vertical="center"/>
    </xf>
    <xf numFmtId="164" fontId="39" fillId="20" borderId="44" xfId="0" applyNumberFormat="1" applyFont="1" applyFill="1" applyBorder="1" applyAlignment="1">
      <alignment horizontal="center" vertical="center"/>
    </xf>
    <xf numFmtId="0" fontId="36" fillId="20" borderId="31" xfId="0" applyFont="1" applyFill="1" applyBorder="1" applyAlignment="1">
      <alignment horizontal="center" vertical="center"/>
    </xf>
    <xf numFmtId="0" fontId="41" fillId="20" borderId="27" xfId="0" applyFont="1" applyFill="1" applyBorder="1" applyAlignment="1">
      <alignment horizontal="center" vertical="center"/>
    </xf>
    <xf numFmtId="164" fontId="38" fillId="20" borderId="27" xfId="0" applyNumberFormat="1" applyFont="1" applyFill="1" applyBorder="1" applyAlignment="1">
      <alignment horizontal="center" vertical="center"/>
    </xf>
    <xf numFmtId="164" fontId="39" fillId="20" borderId="28" xfId="0" applyNumberFormat="1" applyFont="1" applyFill="1" applyBorder="1" applyAlignment="1">
      <alignment horizontal="center" vertical="center"/>
    </xf>
    <xf numFmtId="0" fontId="36" fillId="20" borderId="24" xfId="0" applyFont="1" applyFill="1" applyBorder="1" applyAlignment="1">
      <alignment horizontal="center" vertical="center"/>
    </xf>
    <xf numFmtId="0" fontId="41" fillId="20" borderId="10" xfId="0" applyFont="1" applyFill="1" applyBorder="1" applyAlignment="1">
      <alignment horizontal="center" vertical="center"/>
    </xf>
    <xf numFmtId="164" fontId="38" fillId="20" borderId="10" xfId="0" applyNumberFormat="1" applyFont="1" applyFill="1" applyBorder="1" applyAlignment="1">
      <alignment horizontal="center" vertical="center"/>
    </xf>
    <xf numFmtId="164" fontId="39" fillId="20" borderId="21" xfId="0" applyNumberFormat="1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1" fontId="39" fillId="0" borderId="18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39" fillId="20" borderId="18" xfId="0" applyNumberFormat="1" applyFont="1" applyFill="1" applyBorder="1" applyAlignment="1">
      <alignment horizontal="center" vertical="center"/>
    </xf>
    <xf numFmtId="1" fontId="4" fillId="20" borderId="20" xfId="0" applyNumberFormat="1" applyFont="1" applyFill="1" applyBorder="1" applyAlignment="1">
      <alignment horizontal="center" vertical="center"/>
    </xf>
    <xf numFmtId="1" fontId="39" fillId="0" borderId="21" xfId="0" applyNumberFormat="1" applyFont="1" applyFill="1" applyBorder="1" applyAlignment="1">
      <alignment horizontal="center" vertical="center"/>
    </xf>
    <xf numFmtId="1" fontId="39" fillId="0" borderId="28" xfId="0" applyNumberFormat="1" applyFont="1" applyFill="1" applyBorder="1" applyAlignment="1">
      <alignment horizontal="center" vertical="center"/>
    </xf>
    <xf numFmtId="1" fontId="39" fillId="20" borderId="44" xfId="0" applyNumberFormat="1" applyFont="1" applyFill="1" applyBorder="1" applyAlignment="1">
      <alignment horizontal="center" vertical="center"/>
    </xf>
    <xf numFmtId="1" fontId="39" fillId="20" borderId="28" xfId="0" applyNumberFormat="1" applyFont="1" applyFill="1" applyBorder="1" applyAlignment="1">
      <alignment horizontal="center" vertical="center"/>
    </xf>
    <xf numFmtId="1" fontId="4" fillId="20" borderId="30" xfId="0" applyNumberFormat="1" applyFont="1" applyFill="1" applyBorder="1" applyAlignment="1">
      <alignment horizontal="center" vertical="center"/>
    </xf>
    <xf numFmtId="1" fontId="39" fillId="20" borderId="21" xfId="0" applyNumberFormat="1" applyFont="1" applyFill="1" applyBorder="1" applyAlignment="1">
      <alignment horizontal="center" vertical="center"/>
    </xf>
    <xf numFmtId="1" fontId="4" fillId="20" borderId="22" xfId="0" applyNumberFormat="1" applyFont="1" applyFill="1" applyBorder="1" applyAlignment="1">
      <alignment horizontal="center" vertical="center"/>
    </xf>
    <xf numFmtId="1" fontId="39" fillId="24" borderId="18" xfId="0" applyNumberFormat="1" applyFont="1" applyFill="1" applyBorder="1" applyAlignment="1">
      <alignment horizontal="center" vertical="center"/>
    </xf>
    <xf numFmtId="1" fontId="4" fillId="24" borderId="20" xfId="0" applyNumberFormat="1" applyFont="1" applyFill="1" applyBorder="1" applyAlignment="1">
      <alignment horizontal="center" vertical="center"/>
    </xf>
    <xf numFmtId="1" fontId="39" fillId="0" borderId="44" xfId="0" applyNumberFormat="1" applyFont="1" applyFill="1" applyBorder="1" applyAlignment="1">
      <alignment horizontal="center" vertical="center"/>
    </xf>
    <xf numFmtId="1" fontId="39" fillId="24" borderId="28" xfId="0" applyNumberFormat="1" applyFont="1" applyFill="1" applyBorder="1" applyAlignment="1">
      <alignment horizontal="center" vertical="center"/>
    </xf>
    <xf numFmtId="1" fontId="39" fillId="24" borderId="21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1" fontId="36" fillId="0" borderId="30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42" xfId="0" applyNumberFormat="1" applyFont="1" applyFill="1" applyBorder="1" applyAlignment="1">
      <alignment horizontal="center" vertical="center"/>
    </xf>
    <xf numFmtId="1" fontId="15" fillId="20" borderId="20" xfId="0" applyNumberFormat="1" applyFont="1" applyFill="1" applyBorder="1" applyAlignment="1">
      <alignment horizontal="center" vertical="center"/>
    </xf>
    <xf numFmtId="1" fontId="15" fillId="20" borderId="42" xfId="0" applyNumberFormat="1" applyFont="1" applyFill="1" applyBorder="1" applyAlignment="1">
      <alignment horizontal="center" vertical="center"/>
    </xf>
    <xf numFmtId="1" fontId="15" fillId="20" borderId="30" xfId="0" applyNumberFormat="1" applyFont="1" applyFill="1" applyBorder="1" applyAlignment="1">
      <alignment horizontal="center" vertical="center"/>
    </xf>
    <xf numFmtId="1" fontId="15" fillId="20" borderId="22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1" fontId="36" fillId="0" borderId="22" xfId="0" applyNumberFormat="1" applyFont="1" applyFill="1" applyBorder="1" applyAlignment="1">
      <alignment horizontal="center" vertical="center"/>
    </xf>
    <xf numFmtId="1" fontId="15" fillId="24" borderId="30" xfId="0" applyNumberFormat="1" applyFont="1" applyFill="1" applyBorder="1" applyAlignment="1">
      <alignment horizontal="center" vertical="center"/>
    </xf>
    <xf numFmtId="1" fontId="15" fillId="24" borderId="22" xfId="0" applyNumberFormat="1" applyFont="1" applyFill="1" applyBorder="1" applyAlignment="1">
      <alignment horizontal="center" vertical="center"/>
    </xf>
    <xf numFmtId="1" fontId="36" fillId="24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20" borderId="42" xfId="0" applyFont="1" applyFill="1" applyBorder="1" applyAlignment="1">
      <alignment horizontal="center" vertical="center"/>
    </xf>
    <xf numFmtId="0" fontId="15" fillId="20" borderId="30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1" fontId="36" fillId="0" borderId="50" xfId="0" applyNumberFormat="1" applyFont="1" applyFill="1" applyBorder="1" applyAlignment="1">
      <alignment horizontal="center" vertical="center"/>
    </xf>
    <xf numFmtId="1" fontId="39" fillId="0" borderId="51" xfId="0" applyNumberFormat="1" applyFont="1" applyFill="1" applyBorder="1" applyAlignment="1">
      <alignment horizontal="center" vertical="center"/>
    </xf>
    <xf numFmtId="164" fontId="38" fillId="0" borderId="50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164" fontId="13" fillId="0" borderId="51" xfId="0" applyNumberFormat="1" applyFont="1" applyFill="1" applyBorder="1" applyAlignment="1">
      <alignment horizontal="center" vertical="center"/>
    </xf>
    <xf numFmtId="2" fontId="13" fillId="0" borderId="52" xfId="0" applyNumberFormat="1" applyFont="1" applyFill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2" fontId="41" fillId="0" borderId="53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14" fontId="12" fillId="0" borderId="53" xfId="0" applyNumberFormat="1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left" vertical="center"/>
    </xf>
    <xf numFmtId="49" fontId="41" fillId="0" borderId="53" xfId="0" applyNumberFormat="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5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" fontId="36" fillId="24" borderId="22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1" fontId="36" fillId="24" borderId="30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64" fontId="38" fillId="0" borderId="58" xfId="0" applyNumberFormat="1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164" fontId="13" fillId="0" borderId="5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164" fontId="38" fillId="0" borderId="53" xfId="0" applyNumberFormat="1" applyFont="1" applyFill="1" applyBorder="1" applyAlignment="1">
      <alignment horizontal="center" vertical="center"/>
    </xf>
    <xf numFmtId="164" fontId="39" fillId="0" borderId="51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2" fillId="20" borderId="57" xfId="0" applyFont="1" applyFill="1" applyBorder="1" applyAlignment="1">
      <alignment horizontal="center" vertical="center" wrapText="1"/>
    </xf>
    <xf numFmtId="0" fontId="14" fillId="20" borderId="35" xfId="0" applyFont="1" applyFill="1" applyBorder="1" applyAlignment="1">
      <alignment horizontal="center" vertical="center"/>
    </xf>
    <xf numFmtId="0" fontId="16" fillId="20" borderId="35" xfId="0" applyFont="1" applyFill="1" applyBorder="1" applyAlignment="1">
      <alignment horizontal="center" vertical="center"/>
    </xf>
    <xf numFmtId="0" fontId="16" fillId="20" borderId="38" xfId="0" applyFont="1" applyFill="1" applyBorder="1" applyAlignment="1">
      <alignment horizontal="center" vertical="center"/>
    </xf>
    <xf numFmtId="164" fontId="38" fillId="20" borderId="5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2" fillId="20" borderId="10" xfId="0" applyNumberFormat="1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2" fillId="20" borderId="27" xfId="0" applyNumberFormat="1" applyFont="1" applyFill="1" applyBorder="1" applyAlignment="1">
      <alignment horizontal="center" vertical="center"/>
    </xf>
    <xf numFmtId="0" fontId="12" fillId="20" borderId="54" xfId="0" applyFont="1" applyFill="1" applyBorder="1" applyAlignment="1">
      <alignment horizontal="center" vertical="center" wrapText="1"/>
    </xf>
    <xf numFmtId="0" fontId="12" fillId="20" borderId="53" xfId="0" applyNumberFormat="1" applyFont="1" applyFill="1" applyBorder="1" applyAlignment="1">
      <alignment horizontal="center" vertical="center"/>
    </xf>
    <xf numFmtId="0" fontId="12" fillId="20" borderId="53" xfId="0" applyNumberFormat="1" applyFont="1" applyFill="1" applyBorder="1" applyAlignment="1">
      <alignment horizontal="center" vertical="center"/>
    </xf>
    <xf numFmtId="0" fontId="14" fillId="20" borderId="53" xfId="0" applyFont="1" applyFill="1" applyBorder="1" applyAlignment="1">
      <alignment horizontal="center" vertical="center"/>
    </xf>
    <xf numFmtId="0" fontId="16" fillId="20" borderId="53" xfId="0" applyFont="1" applyFill="1" applyBorder="1" applyAlignment="1">
      <alignment horizontal="center" vertical="center"/>
    </xf>
    <xf numFmtId="0" fontId="16" fillId="20" borderId="52" xfId="0" applyFont="1" applyFill="1" applyBorder="1" applyAlignment="1">
      <alignment horizontal="center" vertical="center"/>
    </xf>
    <xf numFmtId="164" fontId="38" fillId="20" borderId="50" xfId="0" applyNumberFormat="1" applyFont="1" applyFill="1" applyBorder="1" applyAlignment="1">
      <alignment horizontal="center" vertical="center"/>
    </xf>
    <xf numFmtId="1" fontId="39" fillId="20" borderId="51" xfId="0" applyNumberFormat="1" applyFont="1" applyFill="1" applyBorder="1" applyAlignment="1">
      <alignment horizontal="center" vertical="center"/>
    </xf>
    <xf numFmtId="1" fontId="15" fillId="20" borderId="50" xfId="0" applyNumberFormat="1" applyFont="1" applyFill="1" applyBorder="1" applyAlignment="1">
      <alignment horizontal="center" vertical="center"/>
    </xf>
    <xf numFmtId="0" fontId="12" fillId="20" borderId="59" xfId="0" applyFont="1" applyFill="1" applyBorder="1" applyAlignment="1">
      <alignment horizontal="center" vertical="center"/>
    </xf>
    <xf numFmtId="164" fontId="13" fillId="20" borderId="50" xfId="0" applyNumberFormat="1" applyFont="1" applyFill="1" applyBorder="1" applyAlignment="1">
      <alignment horizontal="center" vertical="center"/>
    </xf>
    <xf numFmtId="1" fontId="39" fillId="24" borderId="51" xfId="0" applyNumberFormat="1" applyFont="1" applyFill="1" applyBorder="1" applyAlignment="1">
      <alignment horizontal="center" vertical="center"/>
    </xf>
    <xf numFmtId="1" fontId="36" fillId="24" borderId="50" xfId="0" applyNumberFormat="1" applyFont="1" applyFill="1" applyBorder="1" applyAlignment="1">
      <alignment horizontal="center" vertical="center"/>
    </xf>
    <xf numFmtId="0" fontId="36" fillId="20" borderId="59" xfId="0" applyFont="1" applyFill="1" applyBorder="1" applyAlignment="1">
      <alignment horizontal="center" vertical="center"/>
    </xf>
    <xf numFmtId="0" fontId="41" fillId="20" borderId="53" xfId="0" applyFont="1" applyFill="1" applyBorder="1" applyAlignment="1">
      <alignment horizontal="center" vertical="center"/>
    </xf>
    <xf numFmtId="164" fontId="38" fillId="20" borderId="53" xfId="0" applyNumberFormat="1" applyFont="1" applyFill="1" applyBorder="1" applyAlignment="1">
      <alignment horizontal="center" vertical="center"/>
    </xf>
    <xf numFmtId="164" fontId="39" fillId="20" borderId="51" xfId="0" applyNumberFormat="1" applyFont="1" applyFill="1" applyBorder="1" applyAlignment="1">
      <alignment horizontal="center" vertical="center"/>
    </xf>
    <xf numFmtId="0" fontId="15" fillId="20" borderId="50" xfId="0" applyFont="1" applyFill="1" applyBorder="1" applyAlignment="1">
      <alignment horizontal="center" vertical="center"/>
    </xf>
    <xf numFmtId="0" fontId="14" fillId="20" borderId="53" xfId="0" applyFont="1" applyFill="1" applyBorder="1" applyAlignment="1">
      <alignment horizontal="center" vertical="center" wrapText="1"/>
    </xf>
    <xf numFmtId="0" fontId="12" fillId="20" borderId="53" xfId="0" applyFont="1" applyFill="1" applyBorder="1" applyAlignment="1">
      <alignment horizontal="center" vertical="center"/>
    </xf>
    <xf numFmtId="1" fontId="4" fillId="20" borderId="50" xfId="0" applyNumberFormat="1" applyFont="1" applyFill="1" applyBorder="1" applyAlignment="1">
      <alignment horizontal="center" vertical="center"/>
    </xf>
    <xf numFmtId="0" fontId="14" fillId="20" borderId="53" xfId="0" applyNumberFormat="1" applyFont="1" applyFill="1" applyBorder="1" applyAlignment="1">
      <alignment horizontal="center" vertical="center"/>
    </xf>
    <xf numFmtId="1" fontId="39" fillId="0" borderId="36" xfId="0" applyNumberFormat="1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 wrapText="1"/>
    </xf>
    <xf numFmtId="0" fontId="14" fillId="20" borderId="27" xfId="0" applyNumberFormat="1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1" fontId="15" fillId="24" borderId="50" xfId="0" applyNumberFormat="1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1" fontId="39" fillId="20" borderId="36" xfId="0" applyNumberFormat="1" applyFont="1" applyFill="1" applyBorder="1" applyAlignment="1">
      <alignment horizontal="center" vertical="center"/>
    </xf>
    <xf numFmtId="1" fontId="36" fillId="20" borderId="58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0" fontId="12" fillId="20" borderId="60" xfId="0" applyFont="1" applyFill="1" applyBorder="1" applyAlignment="1">
      <alignment horizontal="center" vertical="center"/>
    </xf>
    <xf numFmtId="164" fontId="13" fillId="20" borderId="58" xfId="0" applyNumberFormat="1" applyFont="1" applyFill="1" applyBorder="1" applyAlignment="1">
      <alignment horizontal="center" vertical="center"/>
    </xf>
    <xf numFmtId="0" fontId="14" fillId="20" borderId="35" xfId="0" applyNumberFormat="1" applyFont="1" applyFill="1" applyBorder="1" applyAlignment="1">
      <alignment horizontal="center" vertical="center"/>
    </xf>
    <xf numFmtId="0" fontId="12" fillId="20" borderId="35" xfId="0" applyFont="1" applyFill="1" applyBorder="1" applyAlignment="1">
      <alignment horizontal="center" vertical="center"/>
    </xf>
    <xf numFmtId="1" fontId="4" fillId="20" borderId="58" xfId="0" applyNumberFormat="1" applyFont="1" applyFill="1" applyBorder="1" applyAlignment="1">
      <alignment horizontal="center" vertical="center"/>
    </xf>
    <xf numFmtId="0" fontId="36" fillId="20" borderId="60" xfId="0" applyFont="1" applyFill="1" applyBorder="1" applyAlignment="1">
      <alignment horizontal="center" vertical="center"/>
    </xf>
    <xf numFmtId="0" fontId="41" fillId="20" borderId="35" xfId="0" applyFont="1" applyFill="1" applyBorder="1" applyAlignment="1">
      <alignment horizontal="center" vertical="center"/>
    </xf>
    <xf numFmtId="164" fontId="38" fillId="20" borderId="35" xfId="0" applyNumberFormat="1" applyFont="1" applyFill="1" applyBorder="1" applyAlignment="1">
      <alignment horizontal="center" vertical="center"/>
    </xf>
    <xf numFmtId="164" fontId="39" fillId="20" borderId="36" xfId="0" applyNumberFormat="1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164" fontId="13" fillId="20" borderId="21" xfId="0" applyNumberFormat="1" applyFont="1" applyFill="1" applyBorder="1" applyAlignment="1">
      <alignment horizontal="center" vertical="center"/>
    </xf>
    <xf numFmtId="1" fontId="4" fillId="24" borderId="22" xfId="0" applyNumberFormat="1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12" fillId="20" borderId="53" xfId="0" applyFont="1" applyFill="1" applyBorder="1" applyAlignment="1">
      <alignment horizontal="center" vertical="center" wrapText="1"/>
    </xf>
    <xf numFmtId="0" fontId="14" fillId="20" borderId="53" xfId="0" applyFont="1" applyFill="1" applyBorder="1" applyAlignment="1">
      <alignment horizontal="center" vertical="center"/>
    </xf>
    <xf numFmtId="0" fontId="4" fillId="20" borderId="5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2" customWidth="1"/>
    <col min="2" max="2" width="8.625" style="149" customWidth="1"/>
    <col min="3" max="3" width="10.25390625" style="149" customWidth="1"/>
    <col min="4" max="4" width="34.375" style="8" customWidth="1"/>
    <col min="5" max="5" width="15.00390625" style="2" customWidth="1"/>
    <col min="6" max="6" width="6.375" style="115" customWidth="1"/>
    <col min="7" max="7" width="12.375" style="2" customWidth="1"/>
    <col min="8" max="8" width="10.875" style="160" customWidth="1"/>
    <col min="9" max="9" width="10.25390625" style="7" customWidth="1"/>
    <col min="10" max="10" width="6.875" style="126" customWidth="1"/>
    <col min="11" max="11" width="11.75390625" style="7" customWidth="1"/>
    <col min="12" max="12" width="8.75390625" style="2" customWidth="1"/>
    <col min="13" max="14" width="8.75390625" style="1" customWidth="1"/>
    <col min="15" max="15" width="8.75390625" style="2" customWidth="1"/>
    <col min="16" max="16" width="11.875" style="4" bestFit="1" customWidth="1"/>
    <col min="17" max="17" width="10.75390625" style="4" customWidth="1"/>
    <col min="18" max="18" width="17.00390625" style="7" customWidth="1"/>
    <col min="19" max="19" width="5.75390625" style="48" customWidth="1"/>
    <col min="20" max="20" width="6.75390625" style="8" customWidth="1"/>
  </cols>
  <sheetData>
    <row r="1" spans="1:20" ht="20.25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20.25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0" ht="20.25">
      <c r="A3" s="248" t="s">
        <v>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10.5" customHeight="1">
      <c r="A4" s="24"/>
      <c r="B4" s="134"/>
      <c r="C4" s="134"/>
      <c r="D4" s="24"/>
      <c r="E4" s="24"/>
      <c r="F4" s="114"/>
      <c r="G4" s="24"/>
      <c r="H4" s="134"/>
      <c r="I4" s="116"/>
      <c r="J4" s="116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7.75">
      <c r="A5" s="243" t="s">
        <v>46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ht="27.75">
      <c r="A6" s="243" t="s">
        <v>44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</row>
    <row r="7" spans="1:20" ht="12.7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</row>
    <row r="8" spans="1:20" ht="26.25">
      <c r="A8" s="229" t="s">
        <v>87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spans="1:20" ht="11.25" customHeight="1" thickBot="1">
      <c r="A9" s="15"/>
      <c r="D9" s="25"/>
      <c r="E9" s="16"/>
      <c r="F9" s="9"/>
      <c r="G9" s="17"/>
      <c r="H9" s="155"/>
      <c r="I9" s="17"/>
      <c r="J9" s="117"/>
      <c r="K9" s="9"/>
      <c r="L9" s="9"/>
      <c r="M9" s="9"/>
      <c r="N9" s="10"/>
      <c r="O9" s="10"/>
      <c r="P9" s="11"/>
      <c r="Q9" s="11"/>
      <c r="R9" s="15"/>
      <c r="S9" s="49"/>
      <c r="T9" s="2"/>
    </row>
    <row r="10" spans="1:20" ht="15.75">
      <c r="A10" s="234" t="s">
        <v>82</v>
      </c>
      <c r="B10" s="236" t="s">
        <v>2</v>
      </c>
      <c r="C10" s="236" t="s">
        <v>40</v>
      </c>
      <c r="D10" s="238" t="s">
        <v>3</v>
      </c>
      <c r="E10" s="232" t="s">
        <v>10</v>
      </c>
      <c r="F10" s="244" t="s">
        <v>64</v>
      </c>
      <c r="G10" s="232" t="s">
        <v>16</v>
      </c>
      <c r="H10" s="249" t="s">
        <v>17</v>
      </c>
      <c r="I10" s="246" t="s">
        <v>18</v>
      </c>
      <c r="J10" s="246" t="s">
        <v>65</v>
      </c>
      <c r="K10" s="246" t="s">
        <v>66</v>
      </c>
      <c r="L10" s="251" t="s">
        <v>12</v>
      </c>
      <c r="M10" s="231"/>
      <c r="N10" s="231"/>
      <c r="O10" s="231"/>
      <c r="P10" s="231"/>
      <c r="Q10" s="252"/>
      <c r="R10" s="253"/>
      <c r="S10" s="241" t="s">
        <v>7</v>
      </c>
      <c r="T10" s="242"/>
    </row>
    <row r="11" spans="1:20" ht="32.25" thickBot="1">
      <c r="A11" s="235"/>
      <c r="B11" s="237"/>
      <c r="C11" s="237"/>
      <c r="D11" s="239"/>
      <c r="E11" s="233"/>
      <c r="F11" s="245"/>
      <c r="G11" s="233"/>
      <c r="H11" s="250"/>
      <c r="I11" s="247"/>
      <c r="J11" s="247"/>
      <c r="K11" s="247"/>
      <c r="L11" s="35">
        <v>1</v>
      </c>
      <c r="M11" s="22">
        <v>2</v>
      </c>
      <c r="N11" s="22">
        <v>3</v>
      </c>
      <c r="O11" s="21">
        <v>4</v>
      </c>
      <c r="P11" s="21" t="s">
        <v>6</v>
      </c>
      <c r="Q11" s="20" t="s">
        <v>42</v>
      </c>
      <c r="R11" s="36" t="s">
        <v>0</v>
      </c>
      <c r="S11" s="47" t="s">
        <v>39</v>
      </c>
      <c r="T11" s="46" t="s">
        <v>43</v>
      </c>
    </row>
    <row r="12" spans="1:20" ht="26.25">
      <c r="A12" s="229" t="s">
        <v>92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 ht="27" thickBot="1">
      <c r="A13" s="229" t="s">
        <v>83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1:20" ht="24" thickBot="1">
      <c r="A14" s="280">
        <v>1</v>
      </c>
      <c r="B14" s="137">
        <v>52</v>
      </c>
      <c r="C14" s="150" t="s">
        <v>48</v>
      </c>
      <c r="D14" s="54" t="s">
        <v>28</v>
      </c>
      <c r="E14" s="26">
        <v>33747</v>
      </c>
      <c r="F14" s="56">
        <v>20</v>
      </c>
      <c r="G14" s="27" t="s">
        <v>37</v>
      </c>
      <c r="H14" s="156">
        <v>47.9</v>
      </c>
      <c r="I14" s="118">
        <v>1.0496</v>
      </c>
      <c r="J14" s="119">
        <v>1.03</v>
      </c>
      <c r="K14" s="39">
        <v>1.0811</v>
      </c>
      <c r="L14" s="38">
        <v>65</v>
      </c>
      <c r="M14" s="45">
        <v>72.5</v>
      </c>
      <c r="N14" s="45">
        <v>75</v>
      </c>
      <c r="O14" s="77"/>
      <c r="P14" s="74">
        <v>65</v>
      </c>
      <c r="Q14" s="140" t="s">
        <v>80</v>
      </c>
      <c r="R14" s="90">
        <f>P14*K14</f>
        <v>70.2715</v>
      </c>
      <c r="S14" s="189">
        <v>1</v>
      </c>
      <c r="T14" s="208">
        <v>9</v>
      </c>
    </row>
    <row r="15" spans="1:20" ht="23.25">
      <c r="A15" s="298">
        <v>2</v>
      </c>
      <c r="B15" s="138">
        <v>67.5</v>
      </c>
      <c r="C15" s="153" t="s">
        <v>48</v>
      </c>
      <c r="D15" s="55" t="s">
        <v>32</v>
      </c>
      <c r="E15" s="18">
        <v>35702</v>
      </c>
      <c r="F15" s="70" t="s">
        <v>71</v>
      </c>
      <c r="G15" s="14" t="s">
        <v>31</v>
      </c>
      <c r="H15" s="158">
        <v>61.1</v>
      </c>
      <c r="I15" s="122">
        <v>0.7979</v>
      </c>
      <c r="J15" s="123">
        <v>1.23</v>
      </c>
      <c r="K15" s="40">
        <v>0.9814</v>
      </c>
      <c r="L15" s="19">
        <v>50</v>
      </c>
      <c r="M15" s="31">
        <v>60</v>
      </c>
      <c r="N15" s="31">
        <v>65</v>
      </c>
      <c r="O15" s="14">
        <v>70</v>
      </c>
      <c r="P15" s="75">
        <v>65</v>
      </c>
      <c r="Q15" s="144" t="s">
        <v>80</v>
      </c>
      <c r="R15" s="91">
        <f>P15*K15</f>
        <v>63.791000000000004</v>
      </c>
      <c r="S15" s="193">
        <v>1</v>
      </c>
      <c r="T15" s="209">
        <v>10</v>
      </c>
    </row>
    <row r="16" spans="1:20" ht="24" thickBot="1">
      <c r="A16" s="299">
        <v>3</v>
      </c>
      <c r="B16" s="139">
        <v>67.5</v>
      </c>
      <c r="C16" s="154" t="s">
        <v>48</v>
      </c>
      <c r="D16" s="58" t="s">
        <v>33</v>
      </c>
      <c r="E16" s="59">
        <v>32734</v>
      </c>
      <c r="F16" s="67" t="s">
        <v>73</v>
      </c>
      <c r="G16" s="57" t="s">
        <v>37</v>
      </c>
      <c r="H16" s="159">
        <v>65.6</v>
      </c>
      <c r="I16" s="124">
        <v>1.745</v>
      </c>
      <c r="J16" s="125">
        <v>1.01</v>
      </c>
      <c r="K16" s="60">
        <v>0.7525</v>
      </c>
      <c r="L16" s="61">
        <v>90</v>
      </c>
      <c r="M16" s="62">
        <v>95</v>
      </c>
      <c r="N16" s="68">
        <v>100</v>
      </c>
      <c r="O16" s="57"/>
      <c r="P16" s="76">
        <v>95</v>
      </c>
      <c r="Q16" s="142" t="s">
        <v>60</v>
      </c>
      <c r="R16" s="92">
        <f>P16*K16</f>
        <v>71.4875</v>
      </c>
      <c r="S16" s="194">
        <v>1</v>
      </c>
      <c r="T16" s="210">
        <v>8</v>
      </c>
    </row>
    <row r="17" spans="1:20" ht="23.25">
      <c r="A17" s="298">
        <v>4</v>
      </c>
      <c r="B17" s="138">
        <v>75</v>
      </c>
      <c r="C17" s="153" t="s">
        <v>53</v>
      </c>
      <c r="D17" s="55" t="s">
        <v>34</v>
      </c>
      <c r="E17" s="18">
        <v>32919</v>
      </c>
      <c r="F17" s="70" t="s">
        <v>73</v>
      </c>
      <c r="G17" s="14" t="s">
        <v>37</v>
      </c>
      <c r="H17" s="158">
        <v>73.1</v>
      </c>
      <c r="I17" s="122">
        <v>0.6782</v>
      </c>
      <c r="J17" s="123">
        <v>1.01</v>
      </c>
      <c r="K17" s="40">
        <v>0.685</v>
      </c>
      <c r="L17" s="288">
        <v>90</v>
      </c>
      <c r="M17" s="31">
        <v>100</v>
      </c>
      <c r="N17" s="287">
        <v>107.5</v>
      </c>
      <c r="O17" s="14"/>
      <c r="P17" s="75">
        <v>107.5</v>
      </c>
      <c r="Q17" s="144" t="s">
        <v>60</v>
      </c>
      <c r="R17" s="91">
        <f>P17*K17</f>
        <v>73.6375</v>
      </c>
      <c r="S17" s="193">
        <v>1</v>
      </c>
      <c r="T17" s="209">
        <v>7</v>
      </c>
    </row>
    <row r="18" spans="1:20" ht="23.25">
      <c r="A18" s="300">
        <v>5</v>
      </c>
      <c r="B18" s="276">
        <v>75</v>
      </c>
      <c r="C18" s="275" t="s">
        <v>53</v>
      </c>
      <c r="D18" s="274" t="s">
        <v>21</v>
      </c>
      <c r="E18" s="273">
        <v>31915</v>
      </c>
      <c r="F18" s="272" t="s">
        <v>69</v>
      </c>
      <c r="G18" s="271" t="s">
        <v>30</v>
      </c>
      <c r="H18" s="270">
        <v>70.5</v>
      </c>
      <c r="I18" s="269">
        <v>0.6989</v>
      </c>
      <c r="J18" s="268"/>
      <c r="K18" s="267">
        <v>0.6989</v>
      </c>
      <c r="L18" s="286">
        <v>105</v>
      </c>
      <c r="M18" s="285">
        <v>115</v>
      </c>
      <c r="N18" s="265">
        <v>125</v>
      </c>
      <c r="O18" s="264">
        <v>132.5</v>
      </c>
      <c r="P18" s="263">
        <v>125</v>
      </c>
      <c r="Q18" s="262" t="s">
        <v>62</v>
      </c>
      <c r="R18" s="261">
        <f>P18*K18</f>
        <v>87.3625</v>
      </c>
      <c r="S18" s="260">
        <v>1</v>
      </c>
      <c r="T18" s="284">
        <v>4</v>
      </c>
    </row>
    <row r="19" spans="1:20" ht="24" thickBot="1">
      <c r="A19" s="299">
        <v>6</v>
      </c>
      <c r="B19" s="139">
        <v>75</v>
      </c>
      <c r="C19" s="154" t="s">
        <v>48</v>
      </c>
      <c r="D19" s="58" t="s">
        <v>57</v>
      </c>
      <c r="E19" s="59">
        <v>31911</v>
      </c>
      <c r="F19" s="67" t="s">
        <v>69</v>
      </c>
      <c r="G19" s="57" t="s">
        <v>30</v>
      </c>
      <c r="H19" s="159">
        <v>74.3</v>
      </c>
      <c r="I19" s="124">
        <v>0.6694</v>
      </c>
      <c r="J19" s="125"/>
      <c r="K19" s="60">
        <v>0.6694</v>
      </c>
      <c r="L19" s="283">
        <v>107.5</v>
      </c>
      <c r="M19" s="62">
        <v>115</v>
      </c>
      <c r="N19" s="282">
        <v>127.5</v>
      </c>
      <c r="O19" s="57"/>
      <c r="P19" s="76">
        <v>115</v>
      </c>
      <c r="Q19" s="142" t="s">
        <v>62</v>
      </c>
      <c r="R19" s="92">
        <f>P19*K19</f>
        <v>76.981</v>
      </c>
      <c r="S19" s="194">
        <v>2</v>
      </c>
      <c r="T19" s="210">
        <v>6</v>
      </c>
    </row>
    <row r="20" spans="1:20" ht="26.25">
      <c r="A20" s="298">
        <v>7</v>
      </c>
      <c r="B20" s="138">
        <v>82.5</v>
      </c>
      <c r="C20" s="153" t="s">
        <v>49</v>
      </c>
      <c r="D20" s="55" t="s">
        <v>24</v>
      </c>
      <c r="E20" s="18">
        <v>34580</v>
      </c>
      <c r="F20" s="70" t="s">
        <v>77</v>
      </c>
      <c r="G20" s="14" t="s">
        <v>38</v>
      </c>
      <c r="H20" s="158">
        <v>78.2</v>
      </c>
      <c r="I20" s="122">
        <v>0.6436</v>
      </c>
      <c r="J20" s="123">
        <v>1.08</v>
      </c>
      <c r="K20" s="40">
        <v>0.6951</v>
      </c>
      <c r="L20" s="19">
        <v>120</v>
      </c>
      <c r="M20" s="31">
        <v>130</v>
      </c>
      <c r="N20" s="279">
        <v>137.5</v>
      </c>
      <c r="O20" s="278"/>
      <c r="P20" s="75">
        <v>130</v>
      </c>
      <c r="Q20" s="144" t="s">
        <v>62</v>
      </c>
      <c r="R20" s="91">
        <f>P20*K20</f>
        <v>90.363</v>
      </c>
      <c r="S20" s="193">
        <v>1</v>
      </c>
      <c r="T20" s="217">
        <v>3</v>
      </c>
    </row>
    <row r="21" spans="1:20" ht="26.25">
      <c r="A21" s="300">
        <v>8</v>
      </c>
      <c r="B21" s="276">
        <v>82.5</v>
      </c>
      <c r="C21" s="275" t="s">
        <v>48</v>
      </c>
      <c r="D21" s="274" t="s">
        <v>23</v>
      </c>
      <c r="E21" s="273">
        <v>32936</v>
      </c>
      <c r="F21" s="272" t="s">
        <v>73</v>
      </c>
      <c r="G21" s="271" t="s">
        <v>37</v>
      </c>
      <c r="H21" s="270">
        <v>79.5</v>
      </c>
      <c r="I21" s="269">
        <v>0.6358</v>
      </c>
      <c r="J21" s="268">
        <v>1.01</v>
      </c>
      <c r="K21" s="267">
        <v>0.6422</v>
      </c>
      <c r="L21" s="266">
        <v>162.5</v>
      </c>
      <c r="M21" s="281">
        <v>177.5</v>
      </c>
      <c r="N21" s="281">
        <v>180</v>
      </c>
      <c r="O21" s="271"/>
      <c r="P21" s="263">
        <v>162.5</v>
      </c>
      <c r="Q21" s="262" t="s">
        <v>9</v>
      </c>
      <c r="R21" s="261">
        <f>P21*K21</f>
        <v>104.3575</v>
      </c>
      <c r="S21" s="260">
        <v>1</v>
      </c>
      <c r="T21" s="259">
        <v>2</v>
      </c>
    </row>
    <row r="22" spans="1:20" ht="24" thickBot="1">
      <c r="A22" s="299">
        <v>9</v>
      </c>
      <c r="B22" s="139">
        <v>82.5</v>
      </c>
      <c r="C22" s="154" t="s">
        <v>49</v>
      </c>
      <c r="D22" s="58" t="s">
        <v>35</v>
      </c>
      <c r="E22" s="59">
        <v>31929</v>
      </c>
      <c r="F22" s="67" t="s">
        <v>69</v>
      </c>
      <c r="G22" s="57" t="s">
        <v>30</v>
      </c>
      <c r="H22" s="159">
        <v>81.4</v>
      </c>
      <c r="I22" s="124">
        <v>0.6251</v>
      </c>
      <c r="J22" s="125"/>
      <c r="K22" s="60">
        <v>0.6251</v>
      </c>
      <c r="L22" s="61">
        <v>122.5</v>
      </c>
      <c r="M22" s="62">
        <v>137.5</v>
      </c>
      <c r="N22" s="68">
        <v>140</v>
      </c>
      <c r="O22" s="257"/>
      <c r="P22" s="76">
        <v>137.5</v>
      </c>
      <c r="Q22" s="142" t="s">
        <v>62</v>
      </c>
      <c r="R22" s="92">
        <f>P22*K22</f>
        <v>85.95125</v>
      </c>
      <c r="S22" s="194">
        <v>1</v>
      </c>
      <c r="T22" s="210">
        <v>5</v>
      </c>
    </row>
    <row r="23" spans="1:20" ht="27" thickBot="1">
      <c r="A23" s="299">
        <v>10</v>
      </c>
      <c r="B23" s="139">
        <v>100</v>
      </c>
      <c r="C23" s="154" t="s">
        <v>48</v>
      </c>
      <c r="D23" s="58" t="s">
        <v>26</v>
      </c>
      <c r="E23" s="59">
        <v>30982</v>
      </c>
      <c r="F23" s="67" t="s">
        <v>79</v>
      </c>
      <c r="G23" s="57" t="s">
        <v>30</v>
      </c>
      <c r="H23" s="159">
        <v>95.7</v>
      </c>
      <c r="I23" s="124">
        <v>0.5657</v>
      </c>
      <c r="J23" s="125"/>
      <c r="K23" s="60">
        <v>0.5657</v>
      </c>
      <c r="L23" s="61">
        <v>165</v>
      </c>
      <c r="M23" s="62">
        <v>175</v>
      </c>
      <c r="N23" s="62">
        <v>185</v>
      </c>
      <c r="O23" s="69">
        <v>205</v>
      </c>
      <c r="P23" s="76">
        <v>185</v>
      </c>
      <c r="Q23" s="142" t="s">
        <v>9</v>
      </c>
      <c r="R23" s="92">
        <f>P23*K23</f>
        <v>104.6545</v>
      </c>
      <c r="S23" s="194">
        <v>1</v>
      </c>
      <c r="T23" s="207">
        <v>1</v>
      </c>
    </row>
    <row r="24" spans="1:20" ht="27" thickBot="1">
      <c r="A24" s="229" t="s">
        <v>84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</row>
    <row r="25" spans="1:20" ht="27" thickBot="1">
      <c r="A25" s="280">
        <v>11</v>
      </c>
      <c r="B25" s="137">
        <v>60</v>
      </c>
      <c r="C25" s="150" t="s">
        <v>49</v>
      </c>
      <c r="D25" s="54" t="s">
        <v>51</v>
      </c>
      <c r="E25" s="26">
        <v>33958</v>
      </c>
      <c r="F25" s="56" t="s">
        <v>68</v>
      </c>
      <c r="G25" s="27" t="s">
        <v>29</v>
      </c>
      <c r="H25" s="156">
        <v>58.9</v>
      </c>
      <c r="I25" s="118">
        <v>0.8286</v>
      </c>
      <c r="J25" s="119">
        <v>1.04</v>
      </c>
      <c r="K25" s="37">
        <v>0.8617</v>
      </c>
      <c r="L25" s="38">
        <v>120</v>
      </c>
      <c r="M25" s="32">
        <v>130</v>
      </c>
      <c r="N25" s="50">
        <v>135</v>
      </c>
      <c r="O25" s="89">
        <v>135</v>
      </c>
      <c r="P25" s="74">
        <v>130</v>
      </c>
      <c r="Q25" s="140" t="s">
        <v>62</v>
      </c>
      <c r="R25" s="90">
        <f>P25*K25</f>
        <v>112.021</v>
      </c>
      <c r="S25" s="189">
        <v>1</v>
      </c>
      <c r="T25" s="216">
        <v>2</v>
      </c>
    </row>
    <row r="26" spans="1:20" ht="27" thickBot="1">
      <c r="A26" s="280">
        <v>12</v>
      </c>
      <c r="B26" s="137">
        <v>75</v>
      </c>
      <c r="C26" s="150" t="s">
        <v>48</v>
      </c>
      <c r="D26" s="54" t="s">
        <v>22</v>
      </c>
      <c r="E26" s="26">
        <v>34576</v>
      </c>
      <c r="F26" s="56" t="s">
        <v>77</v>
      </c>
      <c r="G26" s="27" t="s">
        <v>38</v>
      </c>
      <c r="H26" s="156">
        <v>68.5</v>
      </c>
      <c r="I26" s="118">
        <v>0.7164</v>
      </c>
      <c r="J26" s="119">
        <v>1.08</v>
      </c>
      <c r="K26" s="37">
        <v>0.7737</v>
      </c>
      <c r="L26" s="135">
        <v>165</v>
      </c>
      <c r="M26" s="45">
        <v>175</v>
      </c>
      <c r="N26" s="50">
        <v>175</v>
      </c>
      <c r="O26" s="27"/>
      <c r="P26" s="74">
        <v>0</v>
      </c>
      <c r="Q26" s="140"/>
      <c r="R26" s="90">
        <f>P26*K26</f>
        <v>0</v>
      </c>
      <c r="S26" s="189"/>
      <c r="T26" s="216"/>
    </row>
    <row r="27" spans="1:20" ht="26.25">
      <c r="A27" s="205"/>
      <c r="B27" s="138">
        <v>82.5</v>
      </c>
      <c r="C27" s="153" t="s">
        <v>48</v>
      </c>
      <c r="D27" s="55" t="s">
        <v>24</v>
      </c>
      <c r="E27" s="18">
        <v>34580</v>
      </c>
      <c r="F27" s="70" t="s">
        <v>77</v>
      </c>
      <c r="G27" s="14" t="s">
        <v>38</v>
      </c>
      <c r="H27" s="158">
        <v>78.2</v>
      </c>
      <c r="I27" s="122">
        <v>0.6436</v>
      </c>
      <c r="J27" s="123">
        <v>1.08</v>
      </c>
      <c r="K27" s="40">
        <v>0.6951</v>
      </c>
      <c r="L27" s="19">
        <v>160</v>
      </c>
      <c r="M27" s="279">
        <v>170</v>
      </c>
      <c r="N27" s="279">
        <v>170</v>
      </c>
      <c r="O27" s="278"/>
      <c r="P27" s="75">
        <v>160</v>
      </c>
      <c r="Q27" s="144" t="s">
        <v>60</v>
      </c>
      <c r="R27" s="91">
        <f>P27*K27</f>
        <v>111.21600000000001</v>
      </c>
      <c r="S27" s="193">
        <v>1</v>
      </c>
      <c r="T27" s="217">
        <v>3</v>
      </c>
    </row>
    <row r="28" spans="1:20" ht="26.25">
      <c r="A28" s="277"/>
      <c r="B28" s="276">
        <v>82.5</v>
      </c>
      <c r="C28" s="275" t="s">
        <v>49</v>
      </c>
      <c r="D28" s="274" t="s">
        <v>23</v>
      </c>
      <c r="E28" s="273">
        <v>32936</v>
      </c>
      <c r="F28" s="272" t="s">
        <v>73</v>
      </c>
      <c r="G28" s="271" t="s">
        <v>37</v>
      </c>
      <c r="H28" s="270">
        <v>79.5</v>
      </c>
      <c r="I28" s="269">
        <v>0.6358</v>
      </c>
      <c r="J28" s="268">
        <v>1.01</v>
      </c>
      <c r="K28" s="267">
        <v>0.6422</v>
      </c>
      <c r="L28" s="266">
        <v>210</v>
      </c>
      <c r="M28" s="265">
        <v>220</v>
      </c>
      <c r="N28" s="265">
        <v>225</v>
      </c>
      <c r="O28" s="264">
        <v>242.5</v>
      </c>
      <c r="P28" s="263">
        <v>225</v>
      </c>
      <c r="Q28" s="262" t="s">
        <v>9</v>
      </c>
      <c r="R28" s="261">
        <f>P28*K28</f>
        <v>144.495</v>
      </c>
      <c r="S28" s="260">
        <v>1</v>
      </c>
      <c r="T28" s="259">
        <v>1</v>
      </c>
    </row>
    <row r="29" spans="1:20" ht="27" thickBot="1">
      <c r="A29" s="206"/>
      <c r="B29" s="139">
        <v>82.5</v>
      </c>
      <c r="C29" s="154" t="s">
        <v>53</v>
      </c>
      <c r="D29" s="58" t="s">
        <v>35</v>
      </c>
      <c r="E29" s="59">
        <v>31929</v>
      </c>
      <c r="F29" s="67" t="s">
        <v>69</v>
      </c>
      <c r="G29" s="57" t="s">
        <v>30</v>
      </c>
      <c r="H29" s="159">
        <v>81.9</v>
      </c>
      <c r="I29" s="124">
        <v>0.6224</v>
      </c>
      <c r="J29" s="125"/>
      <c r="K29" s="60">
        <v>0.6224</v>
      </c>
      <c r="L29" s="258">
        <v>160</v>
      </c>
      <c r="M29" s="68">
        <v>170</v>
      </c>
      <c r="N29" s="68">
        <v>175</v>
      </c>
      <c r="O29" s="257"/>
      <c r="P29" s="76">
        <v>0</v>
      </c>
      <c r="Q29" s="142"/>
      <c r="R29" s="92">
        <f>P29*K29</f>
        <v>0</v>
      </c>
      <c r="S29" s="194"/>
      <c r="T29" s="207"/>
    </row>
    <row r="30" spans="1:20" ht="20.25">
      <c r="A30" s="248" t="s">
        <v>41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</row>
    <row r="31" spans="1:20" ht="20.25">
      <c r="A31" s="248" t="s">
        <v>15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</row>
  </sheetData>
  <sheetProtection/>
  <mergeCells count="25">
    <mergeCell ref="D10:D11"/>
    <mergeCell ref="A6:T6"/>
    <mergeCell ref="A8:T8"/>
    <mergeCell ref="A7:T7"/>
    <mergeCell ref="F10:F11"/>
    <mergeCell ref="I10:I11"/>
    <mergeCell ref="J10:J11"/>
    <mergeCell ref="S10:T10"/>
    <mergeCell ref="E10:E11"/>
    <mergeCell ref="A10:A11"/>
    <mergeCell ref="B10:B11"/>
    <mergeCell ref="A1:T1"/>
    <mergeCell ref="A2:T2"/>
    <mergeCell ref="A3:T3"/>
    <mergeCell ref="A5:T5"/>
    <mergeCell ref="A31:T31"/>
    <mergeCell ref="C10:C11"/>
    <mergeCell ref="G10:G11"/>
    <mergeCell ref="A30:T30"/>
    <mergeCell ref="H10:H11"/>
    <mergeCell ref="K10:K11"/>
    <mergeCell ref="L10:R10"/>
    <mergeCell ref="A13:T13"/>
    <mergeCell ref="A24:T24"/>
    <mergeCell ref="A12:T12"/>
  </mergeCells>
  <printOptions/>
  <pageMargins left="0.41" right="0.25" top="0.4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60" workbookViewId="0" topLeftCell="A10">
      <selection activeCell="C28" sqref="C28"/>
    </sheetView>
  </sheetViews>
  <sheetFormatPr defaultColWidth="9.00390625" defaultRowHeight="12.75"/>
  <cols>
    <col min="1" max="1" width="5.375" style="2" customWidth="1"/>
    <col min="2" max="2" width="8.625" style="149" customWidth="1"/>
    <col min="3" max="3" width="10.25390625" style="149" customWidth="1"/>
    <col min="4" max="4" width="42.375" style="8" customWidth="1"/>
    <col min="5" max="5" width="14.25390625" style="2" customWidth="1"/>
    <col min="6" max="6" width="6.375" style="115" customWidth="1"/>
    <col min="7" max="7" width="12.375" style="2" customWidth="1"/>
    <col min="8" max="8" width="10.875" style="160" customWidth="1"/>
    <col min="9" max="9" width="10.25390625" style="7" customWidth="1"/>
    <col min="10" max="10" width="8.25390625" style="126" customWidth="1"/>
    <col min="11" max="11" width="11.75390625" style="7" customWidth="1"/>
    <col min="12" max="15" width="8.625" style="2" customWidth="1"/>
    <col min="16" max="16" width="12.75390625" style="4" customWidth="1"/>
    <col min="17" max="17" width="10.75390625" style="4" customWidth="1"/>
    <col min="18" max="18" width="17.00390625" style="7" bestFit="1" customWidth="1"/>
    <col min="19" max="19" width="7.375" style="48" customWidth="1"/>
    <col min="20" max="20" width="7.875" style="8" customWidth="1"/>
  </cols>
  <sheetData>
    <row r="1" spans="1:20" ht="20.25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20.25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0" ht="20.25">
      <c r="A3" s="248" t="s">
        <v>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5.25" customHeight="1">
      <c r="A4" s="24"/>
      <c r="B4" s="134"/>
      <c r="C4" s="134"/>
      <c r="D4" s="24"/>
      <c r="E4" s="24"/>
      <c r="F4" s="114"/>
      <c r="G4" s="24"/>
      <c r="H4" s="134"/>
      <c r="I4" s="116"/>
      <c r="J4" s="116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7.75">
      <c r="A5" s="243" t="s">
        <v>46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ht="27.75">
      <c r="A6" s="243" t="s">
        <v>44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</row>
    <row r="7" spans="1:20" ht="9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52"/>
      <c r="O7" s="52"/>
      <c r="P7" s="52"/>
      <c r="Q7" s="52"/>
      <c r="R7" s="52"/>
      <c r="S7" s="53"/>
      <c r="T7" s="52"/>
    </row>
    <row r="8" spans="1:20" ht="26.25">
      <c r="A8" s="229" t="s">
        <v>88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spans="1:20" ht="4.5" customHeight="1" thickBot="1">
      <c r="A9" s="15"/>
      <c r="D9" s="25"/>
      <c r="E9" s="16"/>
      <c r="F9" s="9"/>
      <c r="G9" s="17"/>
      <c r="H9" s="155"/>
      <c r="I9" s="17"/>
      <c r="J9" s="117"/>
      <c r="K9" s="9"/>
      <c r="L9" s="15"/>
      <c r="M9" s="9"/>
      <c r="P9" s="2"/>
      <c r="Q9" s="2"/>
      <c r="R9" s="2"/>
      <c r="S9" s="49"/>
      <c r="T9" s="2"/>
    </row>
    <row r="10" spans="1:20" ht="15.75">
      <c r="A10" s="234" t="s">
        <v>82</v>
      </c>
      <c r="B10" s="236" t="s">
        <v>2</v>
      </c>
      <c r="C10" s="236" t="s">
        <v>40</v>
      </c>
      <c r="D10" s="238" t="s">
        <v>3</v>
      </c>
      <c r="E10" s="232" t="s">
        <v>10</v>
      </c>
      <c r="F10" s="244" t="s">
        <v>64</v>
      </c>
      <c r="G10" s="232" t="s">
        <v>16</v>
      </c>
      <c r="H10" s="249" t="s">
        <v>17</v>
      </c>
      <c r="I10" s="246" t="s">
        <v>18</v>
      </c>
      <c r="J10" s="246" t="s">
        <v>65</v>
      </c>
      <c r="K10" s="246" t="s">
        <v>66</v>
      </c>
      <c r="L10" s="254" t="s">
        <v>4</v>
      </c>
      <c r="M10" s="255"/>
      <c r="N10" s="255"/>
      <c r="O10" s="255"/>
      <c r="P10" s="255"/>
      <c r="Q10" s="228"/>
      <c r="R10" s="256"/>
      <c r="S10" s="241" t="s">
        <v>7</v>
      </c>
      <c r="T10" s="242"/>
    </row>
    <row r="11" spans="1:20" ht="32.25" thickBot="1">
      <c r="A11" s="235"/>
      <c r="B11" s="237"/>
      <c r="C11" s="237"/>
      <c r="D11" s="239"/>
      <c r="E11" s="233"/>
      <c r="F11" s="245"/>
      <c r="G11" s="233"/>
      <c r="H11" s="250"/>
      <c r="I11" s="247"/>
      <c r="J11" s="247"/>
      <c r="K11" s="247"/>
      <c r="L11" s="35">
        <v>1</v>
      </c>
      <c r="M11" s="21">
        <v>2</v>
      </c>
      <c r="N11" s="21">
        <v>3</v>
      </c>
      <c r="O11" s="21">
        <v>4</v>
      </c>
      <c r="P11" s="21" t="s">
        <v>6</v>
      </c>
      <c r="Q11" s="20" t="s">
        <v>42</v>
      </c>
      <c r="R11" s="36" t="s">
        <v>0</v>
      </c>
      <c r="S11" s="47" t="s">
        <v>39</v>
      </c>
      <c r="T11" s="46" t="s">
        <v>43</v>
      </c>
    </row>
    <row r="12" spans="1:20" ht="26.25">
      <c r="A12" s="229" t="s">
        <v>91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 ht="27" thickBot="1">
      <c r="A13" s="229" t="s">
        <v>83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1:20" ht="24" thickBot="1">
      <c r="A14" s="280">
        <v>1</v>
      </c>
      <c r="B14" s="137">
        <v>52</v>
      </c>
      <c r="C14" s="150" t="s">
        <v>48</v>
      </c>
      <c r="D14" s="54" t="s">
        <v>28</v>
      </c>
      <c r="E14" s="26">
        <v>33747</v>
      </c>
      <c r="F14" s="56">
        <v>20</v>
      </c>
      <c r="G14" s="27" t="s">
        <v>37</v>
      </c>
      <c r="H14" s="156">
        <v>47.9</v>
      </c>
      <c r="I14" s="118">
        <v>1.0496</v>
      </c>
      <c r="J14" s="119">
        <v>1.03</v>
      </c>
      <c r="K14" s="39">
        <v>1.0811</v>
      </c>
      <c r="L14" s="38">
        <v>45</v>
      </c>
      <c r="M14" s="30">
        <v>50</v>
      </c>
      <c r="N14" s="78">
        <v>50</v>
      </c>
      <c r="O14" s="27"/>
      <c r="P14" s="74">
        <v>50</v>
      </c>
      <c r="Q14" s="140" t="s">
        <v>80</v>
      </c>
      <c r="R14" s="90">
        <f>P14*K14</f>
        <v>54.055</v>
      </c>
      <c r="S14" s="189">
        <v>1</v>
      </c>
      <c r="T14" s="208">
        <v>17</v>
      </c>
    </row>
    <row r="15" spans="1:20" ht="24" thickBot="1">
      <c r="A15" s="280">
        <v>2</v>
      </c>
      <c r="B15" s="137">
        <v>56</v>
      </c>
      <c r="C15" s="150" t="s">
        <v>49</v>
      </c>
      <c r="D15" s="54" t="s">
        <v>19</v>
      </c>
      <c r="E15" s="26">
        <v>31335</v>
      </c>
      <c r="F15" s="56" t="s">
        <v>67</v>
      </c>
      <c r="G15" s="27" t="s">
        <v>30</v>
      </c>
      <c r="H15" s="156">
        <v>55.6</v>
      </c>
      <c r="I15" s="118">
        <v>0.8817</v>
      </c>
      <c r="J15" s="119"/>
      <c r="K15" s="37">
        <v>0.8817</v>
      </c>
      <c r="L15" s="38">
        <v>60</v>
      </c>
      <c r="M15" s="28">
        <v>65</v>
      </c>
      <c r="N15" s="30">
        <v>70</v>
      </c>
      <c r="O15" s="27"/>
      <c r="P15" s="74">
        <v>65</v>
      </c>
      <c r="Q15" s="140" t="s">
        <v>60</v>
      </c>
      <c r="R15" s="90">
        <f>P15*K15</f>
        <v>57.310500000000005</v>
      </c>
      <c r="S15" s="189">
        <v>1</v>
      </c>
      <c r="T15" s="208">
        <v>15</v>
      </c>
    </row>
    <row r="16" spans="1:20" ht="26.25">
      <c r="A16" s="298">
        <v>3</v>
      </c>
      <c r="B16" s="138">
        <v>60</v>
      </c>
      <c r="C16" s="153" t="s">
        <v>48</v>
      </c>
      <c r="D16" s="55" t="s">
        <v>50</v>
      </c>
      <c r="E16" s="18">
        <v>33920</v>
      </c>
      <c r="F16" s="70" t="s">
        <v>68</v>
      </c>
      <c r="G16" s="14" t="s">
        <v>29</v>
      </c>
      <c r="H16" s="158">
        <v>58.4</v>
      </c>
      <c r="I16" s="122">
        <v>0.8361</v>
      </c>
      <c r="J16" s="123">
        <v>1.04</v>
      </c>
      <c r="K16" s="41">
        <v>0.8695</v>
      </c>
      <c r="L16" s="19">
        <v>75</v>
      </c>
      <c r="M16" s="12">
        <v>85</v>
      </c>
      <c r="N16" s="13">
        <v>90</v>
      </c>
      <c r="O16" s="14"/>
      <c r="P16" s="75">
        <v>85</v>
      </c>
      <c r="Q16" s="144" t="s">
        <v>61</v>
      </c>
      <c r="R16" s="91">
        <f>P16*K16</f>
        <v>73.9075</v>
      </c>
      <c r="S16" s="193">
        <v>1</v>
      </c>
      <c r="T16" s="217">
        <v>3</v>
      </c>
    </row>
    <row r="17" spans="1:20" ht="23.25">
      <c r="A17" s="300">
        <v>4</v>
      </c>
      <c r="B17" s="276">
        <v>60</v>
      </c>
      <c r="C17" s="275" t="s">
        <v>49</v>
      </c>
      <c r="D17" s="274" t="s">
        <v>51</v>
      </c>
      <c r="E17" s="273">
        <v>33958</v>
      </c>
      <c r="F17" s="272" t="s">
        <v>68</v>
      </c>
      <c r="G17" s="271" t="s">
        <v>29</v>
      </c>
      <c r="H17" s="270">
        <v>58.9</v>
      </c>
      <c r="I17" s="269">
        <v>0.8286</v>
      </c>
      <c r="J17" s="268">
        <v>1.04</v>
      </c>
      <c r="K17" s="267">
        <v>0.8617</v>
      </c>
      <c r="L17" s="266">
        <v>65</v>
      </c>
      <c r="M17" s="289">
        <v>70</v>
      </c>
      <c r="N17" s="290">
        <v>72.5</v>
      </c>
      <c r="O17" s="271"/>
      <c r="P17" s="263">
        <v>70</v>
      </c>
      <c r="Q17" s="262" t="s">
        <v>60</v>
      </c>
      <c r="R17" s="261">
        <f>P17*K17</f>
        <v>60.319</v>
      </c>
      <c r="S17" s="260">
        <v>2</v>
      </c>
      <c r="T17" s="284">
        <v>12</v>
      </c>
    </row>
    <row r="18" spans="1:20" ht="26.25">
      <c r="A18" s="300">
        <v>5</v>
      </c>
      <c r="B18" s="276">
        <v>60</v>
      </c>
      <c r="C18" s="275" t="s">
        <v>48</v>
      </c>
      <c r="D18" s="274" t="s">
        <v>52</v>
      </c>
      <c r="E18" s="273">
        <v>31685</v>
      </c>
      <c r="F18" s="272" t="s">
        <v>69</v>
      </c>
      <c r="G18" s="271" t="s">
        <v>30</v>
      </c>
      <c r="H18" s="270">
        <v>59.3</v>
      </c>
      <c r="I18" s="269">
        <v>0.8228</v>
      </c>
      <c r="J18" s="268"/>
      <c r="K18" s="267">
        <v>0.8228</v>
      </c>
      <c r="L18" s="266">
        <v>110</v>
      </c>
      <c r="M18" s="289">
        <v>115</v>
      </c>
      <c r="N18" s="290">
        <v>115</v>
      </c>
      <c r="O18" s="271"/>
      <c r="P18" s="263">
        <v>110</v>
      </c>
      <c r="Q18" s="262" t="s">
        <v>81</v>
      </c>
      <c r="R18" s="261">
        <f>P18*K18</f>
        <v>90.508</v>
      </c>
      <c r="S18" s="260">
        <v>1</v>
      </c>
      <c r="T18" s="259">
        <v>1</v>
      </c>
    </row>
    <row r="19" spans="1:20" ht="24" thickBot="1">
      <c r="A19" s="299">
        <v>6</v>
      </c>
      <c r="B19" s="139">
        <v>60</v>
      </c>
      <c r="C19" s="154" t="s">
        <v>53</v>
      </c>
      <c r="D19" s="58" t="s">
        <v>54</v>
      </c>
      <c r="E19" s="59">
        <v>29327</v>
      </c>
      <c r="F19" s="67" t="s">
        <v>70</v>
      </c>
      <c r="G19" s="57" t="s">
        <v>30</v>
      </c>
      <c r="H19" s="159">
        <v>57.7</v>
      </c>
      <c r="I19" s="124">
        <v>0.8468</v>
      </c>
      <c r="J19" s="125"/>
      <c r="K19" s="60">
        <v>0.8468</v>
      </c>
      <c r="L19" s="61">
        <v>57.5</v>
      </c>
      <c r="M19" s="64">
        <v>62.5</v>
      </c>
      <c r="N19" s="291">
        <v>65</v>
      </c>
      <c r="O19" s="57"/>
      <c r="P19" s="76">
        <v>62.5</v>
      </c>
      <c r="Q19" s="142" t="s">
        <v>60</v>
      </c>
      <c r="R19" s="92">
        <f>P19*K19</f>
        <v>52.925</v>
      </c>
      <c r="S19" s="194">
        <v>2</v>
      </c>
      <c r="T19" s="210">
        <v>18</v>
      </c>
    </row>
    <row r="20" spans="1:20" ht="23.25">
      <c r="A20" s="298">
        <v>7</v>
      </c>
      <c r="B20" s="138">
        <v>67.5</v>
      </c>
      <c r="C20" s="153" t="s">
        <v>48</v>
      </c>
      <c r="D20" s="55" t="s">
        <v>32</v>
      </c>
      <c r="E20" s="18">
        <v>35702</v>
      </c>
      <c r="F20" s="70" t="s">
        <v>71</v>
      </c>
      <c r="G20" s="14" t="s">
        <v>31</v>
      </c>
      <c r="H20" s="158">
        <v>61.1</v>
      </c>
      <c r="I20" s="122">
        <v>0.7979</v>
      </c>
      <c r="J20" s="123">
        <v>1.23</v>
      </c>
      <c r="K20" s="40">
        <v>0.9814</v>
      </c>
      <c r="L20" s="19">
        <v>40</v>
      </c>
      <c r="M20" s="12">
        <v>45</v>
      </c>
      <c r="N20" s="13">
        <v>50</v>
      </c>
      <c r="O20" s="51"/>
      <c r="P20" s="75">
        <v>45</v>
      </c>
      <c r="Q20" s="144" t="s">
        <v>80</v>
      </c>
      <c r="R20" s="91">
        <f>P20*K20</f>
        <v>44.163000000000004</v>
      </c>
      <c r="S20" s="193">
        <v>1</v>
      </c>
      <c r="T20" s="209">
        <v>22</v>
      </c>
    </row>
    <row r="21" spans="1:20" ht="23.25">
      <c r="A21" s="300">
        <v>8</v>
      </c>
      <c r="B21" s="276">
        <v>67.5</v>
      </c>
      <c r="C21" s="275" t="s">
        <v>49</v>
      </c>
      <c r="D21" s="274" t="s">
        <v>20</v>
      </c>
      <c r="E21" s="273">
        <v>34481</v>
      </c>
      <c r="F21" s="272" t="s">
        <v>72</v>
      </c>
      <c r="G21" s="271" t="s">
        <v>29</v>
      </c>
      <c r="H21" s="270">
        <v>61.1</v>
      </c>
      <c r="I21" s="269">
        <v>0.7979</v>
      </c>
      <c r="J21" s="268">
        <v>1.06</v>
      </c>
      <c r="K21" s="267">
        <v>0.8458</v>
      </c>
      <c r="L21" s="266">
        <v>65</v>
      </c>
      <c r="M21" s="289">
        <v>70</v>
      </c>
      <c r="N21" s="289">
        <v>75</v>
      </c>
      <c r="O21" s="264"/>
      <c r="P21" s="263">
        <v>75</v>
      </c>
      <c r="Q21" s="262" t="s">
        <v>60</v>
      </c>
      <c r="R21" s="261">
        <f>P21*K21</f>
        <v>63.435</v>
      </c>
      <c r="S21" s="260">
        <v>1</v>
      </c>
      <c r="T21" s="284">
        <v>11</v>
      </c>
    </row>
    <row r="22" spans="1:20" ht="23.25">
      <c r="A22" s="300">
        <v>9</v>
      </c>
      <c r="B22" s="276">
        <v>67.5</v>
      </c>
      <c r="C22" s="275" t="s">
        <v>48</v>
      </c>
      <c r="D22" s="274" t="s">
        <v>55</v>
      </c>
      <c r="E22" s="273">
        <v>32638</v>
      </c>
      <c r="F22" s="272" t="s">
        <v>74</v>
      </c>
      <c r="G22" s="271" t="s">
        <v>37</v>
      </c>
      <c r="H22" s="270">
        <v>63</v>
      </c>
      <c r="I22" s="269">
        <v>0.7741</v>
      </c>
      <c r="J22" s="268">
        <v>1</v>
      </c>
      <c r="K22" s="267">
        <v>0.7741</v>
      </c>
      <c r="L22" s="266">
        <v>90</v>
      </c>
      <c r="M22" s="289">
        <v>95</v>
      </c>
      <c r="N22" s="290">
        <v>100</v>
      </c>
      <c r="O22" s="271"/>
      <c r="P22" s="263">
        <v>95</v>
      </c>
      <c r="Q22" s="262" t="s">
        <v>9</v>
      </c>
      <c r="R22" s="261">
        <f>P22*K22</f>
        <v>73.5395</v>
      </c>
      <c r="S22" s="260">
        <v>1</v>
      </c>
      <c r="T22" s="284">
        <v>4</v>
      </c>
    </row>
    <row r="23" spans="1:20" ht="23.25">
      <c r="A23" s="300">
        <v>10</v>
      </c>
      <c r="B23" s="276">
        <v>67.5</v>
      </c>
      <c r="C23" s="275" t="s">
        <v>48</v>
      </c>
      <c r="D23" s="274" t="s">
        <v>33</v>
      </c>
      <c r="E23" s="273">
        <v>32734</v>
      </c>
      <c r="F23" s="272" t="s">
        <v>73</v>
      </c>
      <c r="G23" s="271" t="s">
        <v>37</v>
      </c>
      <c r="H23" s="270">
        <v>65.6</v>
      </c>
      <c r="I23" s="269">
        <v>1.745</v>
      </c>
      <c r="J23" s="268">
        <v>1.01</v>
      </c>
      <c r="K23" s="267">
        <v>0.7525</v>
      </c>
      <c r="L23" s="266">
        <v>75</v>
      </c>
      <c r="M23" s="292">
        <v>80</v>
      </c>
      <c r="N23" s="292">
        <v>80</v>
      </c>
      <c r="O23" s="264"/>
      <c r="P23" s="263">
        <v>75</v>
      </c>
      <c r="Q23" s="262" t="s">
        <v>60</v>
      </c>
      <c r="R23" s="261">
        <f>P23*K23</f>
        <v>56.43749999999999</v>
      </c>
      <c r="S23" s="260">
        <v>2</v>
      </c>
      <c r="T23" s="284">
        <v>16</v>
      </c>
    </row>
    <row r="24" spans="1:20" ht="24" thickBot="1">
      <c r="A24" s="299">
        <v>11</v>
      </c>
      <c r="B24" s="139">
        <v>67.5</v>
      </c>
      <c r="C24" s="154" t="s">
        <v>53</v>
      </c>
      <c r="D24" s="58" t="s">
        <v>56</v>
      </c>
      <c r="E24" s="59">
        <v>30519</v>
      </c>
      <c r="F24" s="67" t="s">
        <v>75</v>
      </c>
      <c r="G24" s="57" t="s">
        <v>30</v>
      </c>
      <c r="H24" s="159">
        <v>64.9</v>
      </c>
      <c r="I24" s="124">
        <v>0.7524</v>
      </c>
      <c r="J24" s="125"/>
      <c r="K24" s="60">
        <v>0.7524</v>
      </c>
      <c r="L24" s="61">
        <v>62.5</v>
      </c>
      <c r="M24" s="64">
        <v>67.5</v>
      </c>
      <c r="N24" s="291">
        <v>72.5</v>
      </c>
      <c r="O24" s="57"/>
      <c r="P24" s="76">
        <v>67.5</v>
      </c>
      <c r="Q24" s="142" t="s">
        <v>60</v>
      </c>
      <c r="R24" s="92">
        <f>P24*K24</f>
        <v>50.787</v>
      </c>
      <c r="S24" s="194">
        <v>1</v>
      </c>
      <c r="T24" s="210">
        <v>20</v>
      </c>
    </row>
    <row r="25" spans="1:20" ht="23.25">
      <c r="A25" s="298">
        <v>12</v>
      </c>
      <c r="B25" s="138">
        <v>75</v>
      </c>
      <c r="C25" s="153" t="s">
        <v>53</v>
      </c>
      <c r="D25" s="55" t="s">
        <v>34</v>
      </c>
      <c r="E25" s="18">
        <v>32919</v>
      </c>
      <c r="F25" s="70" t="s">
        <v>73</v>
      </c>
      <c r="G25" s="14" t="s">
        <v>37</v>
      </c>
      <c r="H25" s="158">
        <v>73.1</v>
      </c>
      <c r="I25" s="122">
        <v>0.6782</v>
      </c>
      <c r="J25" s="123">
        <v>1.01</v>
      </c>
      <c r="K25" s="40">
        <v>0.685</v>
      </c>
      <c r="L25" s="19">
        <v>85</v>
      </c>
      <c r="M25" s="12">
        <v>95</v>
      </c>
      <c r="N25" s="13">
        <v>97.5</v>
      </c>
      <c r="O25" s="51"/>
      <c r="P25" s="75">
        <v>95</v>
      </c>
      <c r="Q25" s="144" t="s">
        <v>61</v>
      </c>
      <c r="R25" s="91">
        <f>P25*K25</f>
        <v>65.075</v>
      </c>
      <c r="S25" s="193">
        <v>1</v>
      </c>
      <c r="T25" s="209">
        <v>8</v>
      </c>
    </row>
    <row r="26" spans="1:20" ht="23.25">
      <c r="A26" s="300">
        <v>13</v>
      </c>
      <c r="B26" s="276">
        <v>75</v>
      </c>
      <c r="C26" s="275" t="s">
        <v>48</v>
      </c>
      <c r="D26" s="274" t="s">
        <v>57</v>
      </c>
      <c r="E26" s="273">
        <v>31911</v>
      </c>
      <c r="F26" s="272" t="s">
        <v>69</v>
      </c>
      <c r="G26" s="271" t="s">
        <v>30</v>
      </c>
      <c r="H26" s="270">
        <v>74.3</v>
      </c>
      <c r="I26" s="269">
        <v>0.6694</v>
      </c>
      <c r="J26" s="268"/>
      <c r="K26" s="267">
        <v>0.6694</v>
      </c>
      <c r="L26" s="266">
        <v>105</v>
      </c>
      <c r="M26" s="289">
        <v>107.5</v>
      </c>
      <c r="N26" s="290">
        <v>112.5</v>
      </c>
      <c r="O26" s="264"/>
      <c r="P26" s="263">
        <v>107.5</v>
      </c>
      <c r="Q26" s="262" t="s">
        <v>9</v>
      </c>
      <c r="R26" s="261">
        <f>P26*K26</f>
        <v>71.9605</v>
      </c>
      <c r="S26" s="260">
        <v>1</v>
      </c>
      <c r="T26" s="284">
        <v>5</v>
      </c>
    </row>
    <row r="27" spans="1:20" ht="23.25">
      <c r="A27" s="300">
        <v>14</v>
      </c>
      <c r="B27" s="276">
        <v>75</v>
      </c>
      <c r="C27" s="275" t="s">
        <v>53</v>
      </c>
      <c r="D27" s="274" t="s">
        <v>58</v>
      </c>
      <c r="E27" s="273">
        <v>32062</v>
      </c>
      <c r="F27" s="272" t="s">
        <v>76</v>
      </c>
      <c r="G27" s="271" t="s">
        <v>30</v>
      </c>
      <c r="H27" s="270">
        <v>70.7</v>
      </c>
      <c r="I27" s="269">
        <v>0.6972</v>
      </c>
      <c r="J27" s="268"/>
      <c r="K27" s="267">
        <v>0.6972</v>
      </c>
      <c r="L27" s="266">
        <v>85</v>
      </c>
      <c r="M27" s="289">
        <v>90</v>
      </c>
      <c r="N27" s="289">
        <v>95</v>
      </c>
      <c r="O27" s="264"/>
      <c r="P27" s="263">
        <v>95</v>
      </c>
      <c r="Q27" s="262" t="s">
        <v>61</v>
      </c>
      <c r="R27" s="261">
        <f>P27*K27</f>
        <v>66.23400000000001</v>
      </c>
      <c r="S27" s="260">
        <v>2</v>
      </c>
      <c r="T27" s="284">
        <v>7</v>
      </c>
    </row>
    <row r="28" spans="1:20" ht="24" thickBot="1">
      <c r="A28" s="299">
        <v>15</v>
      </c>
      <c r="B28" s="139">
        <v>75</v>
      </c>
      <c r="C28" s="154" t="s">
        <v>53</v>
      </c>
      <c r="D28" s="58" t="s">
        <v>21</v>
      </c>
      <c r="E28" s="59">
        <v>31915</v>
      </c>
      <c r="F28" s="67" t="s">
        <v>69</v>
      </c>
      <c r="G28" s="57" t="s">
        <v>30</v>
      </c>
      <c r="H28" s="159">
        <v>70.5</v>
      </c>
      <c r="I28" s="124">
        <v>0.6989</v>
      </c>
      <c r="J28" s="125"/>
      <c r="K28" s="60">
        <v>0.6989</v>
      </c>
      <c r="L28" s="61">
        <v>85</v>
      </c>
      <c r="M28" s="64">
        <v>92.5</v>
      </c>
      <c r="N28" s="291">
        <v>95</v>
      </c>
      <c r="O28" s="69"/>
      <c r="P28" s="76">
        <v>92.5</v>
      </c>
      <c r="Q28" s="142" t="s">
        <v>62</v>
      </c>
      <c r="R28" s="92">
        <f>P28*K28</f>
        <v>64.64824999999999</v>
      </c>
      <c r="S28" s="202">
        <v>3</v>
      </c>
      <c r="T28" s="211">
        <v>9</v>
      </c>
    </row>
    <row r="29" spans="1:20" ht="23.25">
      <c r="A29" s="298">
        <v>16</v>
      </c>
      <c r="B29" s="138">
        <v>82.5</v>
      </c>
      <c r="C29" s="153" t="s">
        <v>49</v>
      </c>
      <c r="D29" s="55" t="s">
        <v>24</v>
      </c>
      <c r="E29" s="18">
        <v>34580</v>
      </c>
      <c r="F29" s="70" t="s">
        <v>77</v>
      </c>
      <c r="G29" s="14" t="s">
        <v>38</v>
      </c>
      <c r="H29" s="158">
        <v>78.2</v>
      </c>
      <c r="I29" s="122">
        <v>0.6436</v>
      </c>
      <c r="J29" s="123">
        <v>1.08</v>
      </c>
      <c r="K29" s="40">
        <v>0.6951</v>
      </c>
      <c r="L29" s="19">
        <v>90</v>
      </c>
      <c r="M29" s="12">
        <v>95</v>
      </c>
      <c r="N29" s="12">
        <v>100</v>
      </c>
      <c r="O29" s="278"/>
      <c r="P29" s="75">
        <v>100</v>
      </c>
      <c r="Q29" s="144" t="s">
        <v>61</v>
      </c>
      <c r="R29" s="91">
        <f>P29*K29</f>
        <v>69.51</v>
      </c>
      <c r="S29" s="193">
        <v>1</v>
      </c>
      <c r="T29" s="209">
        <v>6</v>
      </c>
    </row>
    <row r="30" spans="1:20" ht="23.25">
      <c r="A30" s="300">
        <v>17</v>
      </c>
      <c r="B30" s="276">
        <v>82.5</v>
      </c>
      <c r="C30" s="275" t="s">
        <v>48</v>
      </c>
      <c r="D30" s="274" t="s">
        <v>23</v>
      </c>
      <c r="E30" s="273">
        <v>32936</v>
      </c>
      <c r="F30" s="272" t="s">
        <v>73</v>
      </c>
      <c r="G30" s="271" t="s">
        <v>37</v>
      </c>
      <c r="H30" s="270">
        <v>79.5</v>
      </c>
      <c r="I30" s="269">
        <v>0.6358</v>
      </c>
      <c r="J30" s="268">
        <v>1.01</v>
      </c>
      <c r="K30" s="267">
        <v>0.6422</v>
      </c>
      <c r="L30" s="266">
        <v>100</v>
      </c>
      <c r="M30" s="290">
        <v>105</v>
      </c>
      <c r="N30" s="290">
        <v>105</v>
      </c>
      <c r="O30" s="264"/>
      <c r="P30" s="263">
        <v>100</v>
      </c>
      <c r="Q30" s="262" t="s">
        <v>61</v>
      </c>
      <c r="R30" s="261">
        <f>P30*K30</f>
        <v>64.22</v>
      </c>
      <c r="S30" s="260">
        <v>1</v>
      </c>
      <c r="T30" s="284">
        <v>10</v>
      </c>
    </row>
    <row r="31" spans="1:20" ht="24" thickBot="1">
      <c r="A31" s="299">
        <v>18</v>
      </c>
      <c r="B31" s="139">
        <v>82.5</v>
      </c>
      <c r="C31" s="154" t="s">
        <v>49</v>
      </c>
      <c r="D31" s="58" t="s">
        <v>35</v>
      </c>
      <c r="E31" s="59">
        <v>31929</v>
      </c>
      <c r="F31" s="67" t="s">
        <v>69</v>
      </c>
      <c r="G31" s="57" t="s">
        <v>30</v>
      </c>
      <c r="H31" s="159">
        <v>81.4</v>
      </c>
      <c r="I31" s="124">
        <v>0.6251</v>
      </c>
      <c r="J31" s="125"/>
      <c r="K31" s="60">
        <v>0.6251</v>
      </c>
      <c r="L31" s="61">
        <v>92.5</v>
      </c>
      <c r="M31" s="64"/>
      <c r="N31" s="64"/>
      <c r="O31" s="257"/>
      <c r="P31" s="76">
        <v>92.5</v>
      </c>
      <c r="Q31" s="142" t="s">
        <v>62</v>
      </c>
      <c r="R31" s="92">
        <f>P31*K31</f>
        <v>57.82175</v>
      </c>
      <c r="S31" s="194">
        <v>1</v>
      </c>
      <c r="T31" s="210">
        <v>13</v>
      </c>
    </row>
    <row r="32" spans="1:20" ht="23.25">
      <c r="A32" s="298">
        <v>19</v>
      </c>
      <c r="B32" s="138">
        <v>90</v>
      </c>
      <c r="C32" s="153" t="s">
        <v>48</v>
      </c>
      <c r="D32" s="55" t="s">
        <v>59</v>
      </c>
      <c r="E32" s="18">
        <v>32382</v>
      </c>
      <c r="F32" s="70" t="s">
        <v>74</v>
      </c>
      <c r="G32" s="14" t="s">
        <v>37</v>
      </c>
      <c r="H32" s="158">
        <v>86.2</v>
      </c>
      <c r="I32" s="122">
        <v>0.6013</v>
      </c>
      <c r="J32" s="123">
        <v>1</v>
      </c>
      <c r="K32" s="40">
        <v>0.6013</v>
      </c>
      <c r="L32" s="19">
        <v>75</v>
      </c>
      <c r="M32" s="12">
        <v>80</v>
      </c>
      <c r="N32" s="13">
        <v>85</v>
      </c>
      <c r="O32" s="278"/>
      <c r="P32" s="75">
        <v>80</v>
      </c>
      <c r="Q32" s="144" t="s">
        <v>80</v>
      </c>
      <c r="R32" s="91">
        <f>P32*K32</f>
        <v>48.104</v>
      </c>
      <c r="S32" s="193">
        <v>1</v>
      </c>
      <c r="T32" s="209">
        <v>21</v>
      </c>
    </row>
    <row r="33" spans="1:20" ht="24" thickBot="1">
      <c r="A33" s="299">
        <v>20</v>
      </c>
      <c r="B33" s="139">
        <v>90</v>
      </c>
      <c r="C33" s="154" t="s">
        <v>48</v>
      </c>
      <c r="D33" s="58" t="s">
        <v>36</v>
      </c>
      <c r="E33" s="59">
        <v>31506</v>
      </c>
      <c r="F33" s="67" t="s">
        <v>67</v>
      </c>
      <c r="G33" s="57" t="s">
        <v>30</v>
      </c>
      <c r="H33" s="159">
        <v>86</v>
      </c>
      <c r="I33" s="124">
        <v>0.6022</v>
      </c>
      <c r="J33" s="125"/>
      <c r="K33" s="60">
        <v>0.6022</v>
      </c>
      <c r="L33" s="61">
        <v>85</v>
      </c>
      <c r="M33" s="291">
        <v>92.5</v>
      </c>
      <c r="N33" s="291">
        <v>92.5</v>
      </c>
      <c r="O33" s="257"/>
      <c r="P33" s="76">
        <v>85</v>
      </c>
      <c r="Q33" s="142" t="s">
        <v>60</v>
      </c>
      <c r="R33" s="92">
        <f>P33*K33</f>
        <v>51.187</v>
      </c>
      <c r="S33" s="194">
        <v>1</v>
      </c>
      <c r="T33" s="210">
        <v>19</v>
      </c>
    </row>
    <row r="34" spans="1:20" ht="23.25">
      <c r="A34" s="298">
        <v>21</v>
      </c>
      <c r="B34" s="138">
        <v>100</v>
      </c>
      <c r="C34" s="153" t="s">
        <v>48</v>
      </c>
      <c r="D34" s="55" t="s">
        <v>63</v>
      </c>
      <c r="E34" s="18">
        <v>33051</v>
      </c>
      <c r="F34" s="70" t="s">
        <v>78</v>
      </c>
      <c r="G34" s="14" t="s">
        <v>37</v>
      </c>
      <c r="H34" s="158">
        <v>95.4</v>
      </c>
      <c r="I34" s="122">
        <v>0.5666</v>
      </c>
      <c r="J34" s="123">
        <v>1.02</v>
      </c>
      <c r="K34" s="40">
        <v>0.5779</v>
      </c>
      <c r="L34" s="19">
        <v>100</v>
      </c>
      <c r="M34" s="279">
        <v>105</v>
      </c>
      <c r="N34" s="279">
        <v>107.5</v>
      </c>
      <c r="O34" s="14"/>
      <c r="P34" s="75">
        <v>100</v>
      </c>
      <c r="Q34" s="144" t="s">
        <v>62</v>
      </c>
      <c r="R34" s="91">
        <f>P34*K34</f>
        <v>57.79</v>
      </c>
      <c r="S34" s="193">
        <v>1</v>
      </c>
      <c r="T34" s="209">
        <v>14</v>
      </c>
    </row>
    <row r="35" spans="1:20" ht="27" thickBot="1">
      <c r="A35" s="299">
        <v>22</v>
      </c>
      <c r="B35" s="139">
        <v>100</v>
      </c>
      <c r="C35" s="154" t="s">
        <v>53</v>
      </c>
      <c r="D35" s="58" t="s">
        <v>26</v>
      </c>
      <c r="E35" s="59">
        <v>30982</v>
      </c>
      <c r="F35" s="67" t="s">
        <v>79</v>
      </c>
      <c r="G35" s="57" t="s">
        <v>30</v>
      </c>
      <c r="H35" s="159">
        <v>94.7</v>
      </c>
      <c r="I35" s="124">
        <v>0.5688</v>
      </c>
      <c r="J35" s="125"/>
      <c r="K35" s="60">
        <v>0.5688</v>
      </c>
      <c r="L35" s="61">
        <v>125</v>
      </c>
      <c r="M35" s="68">
        <v>132.5</v>
      </c>
      <c r="N35" s="62">
        <v>132.5</v>
      </c>
      <c r="O35" s="69">
        <v>140</v>
      </c>
      <c r="P35" s="76">
        <v>132.5</v>
      </c>
      <c r="Q35" s="142" t="s">
        <v>9</v>
      </c>
      <c r="R35" s="92">
        <f>P35*K35</f>
        <v>75.366</v>
      </c>
      <c r="S35" s="194">
        <v>1</v>
      </c>
      <c r="T35" s="207">
        <v>2</v>
      </c>
    </row>
    <row r="36" spans="1:20" ht="27" thickBot="1">
      <c r="A36" s="229" t="s">
        <v>84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</row>
    <row r="37" spans="1:20" ht="27" thickBot="1">
      <c r="A37" s="79"/>
      <c r="B37" s="137">
        <v>75</v>
      </c>
      <c r="C37" s="150" t="s">
        <v>49</v>
      </c>
      <c r="D37" s="54" t="s">
        <v>57</v>
      </c>
      <c r="E37" s="26">
        <v>31911</v>
      </c>
      <c r="F37" s="56" t="s">
        <v>69</v>
      </c>
      <c r="G37" s="27" t="s">
        <v>30</v>
      </c>
      <c r="H37" s="156">
        <v>74.3</v>
      </c>
      <c r="I37" s="118">
        <v>0.6694</v>
      </c>
      <c r="J37" s="119"/>
      <c r="K37" s="37">
        <v>0.6694</v>
      </c>
      <c r="L37" s="38">
        <v>117.5</v>
      </c>
      <c r="M37" s="28">
        <v>122.5</v>
      </c>
      <c r="N37" s="28">
        <v>125</v>
      </c>
      <c r="O37" s="50">
        <v>137.5</v>
      </c>
      <c r="P37" s="74">
        <v>125</v>
      </c>
      <c r="Q37" s="140" t="s">
        <v>9</v>
      </c>
      <c r="R37" s="90">
        <f>P37*K37</f>
        <v>83.675</v>
      </c>
      <c r="S37" s="189">
        <v>1</v>
      </c>
      <c r="T37" s="190"/>
    </row>
    <row r="38" spans="1:20" ht="20.25">
      <c r="A38" s="248" t="s">
        <v>41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</row>
    <row r="39" spans="1:20" ht="20.25">
      <c r="A39" s="248" t="s">
        <v>15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</row>
  </sheetData>
  <mergeCells count="25">
    <mergeCell ref="A36:T36"/>
    <mergeCell ref="A38:T38"/>
    <mergeCell ref="A39:T39"/>
    <mergeCell ref="L10:R10"/>
    <mergeCell ref="S10:T10"/>
    <mergeCell ref="A12:T12"/>
    <mergeCell ref="A13:T13"/>
    <mergeCell ref="H10:H11"/>
    <mergeCell ref="I10:I11"/>
    <mergeCell ref="J10:J11"/>
    <mergeCell ref="K10:K11"/>
    <mergeCell ref="A6:T6"/>
    <mergeCell ref="A7:M7"/>
    <mergeCell ref="A8:T8"/>
    <mergeCell ref="A10:A11"/>
    <mergeCell ref="B10:B11"/>
    <mergeCell ref="C10:C11"/>
    <mergeCell ref="D10:D11"/>
    <mergeCell ref="E10:E11"/>
    <mergeCell ref="F10:F11"/>
    <mergeCell ref="G10:G11"/>
    <mergeCell ref="A1:T1"/>
    <mergeCell ref="A2:T2"/>
    <mergeCell ref="A3:T3"/>
    <mergeCell ref="A5:T5"/>
  </mergeCells>
  <printOptions/>
  <pageMargins left="0.4" right="0.24" top="0.45" bottom="0.41" header="0.37" footer="0.3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75" workbookViewId="0" topLeftCell="A10">
      <selection activeCell="K26" sqref="K26"/>
    </sheetView>
  </sheetViews>
  <sheetFormatPr defaultColWidth="9.00390625" defaultRowHeight="12.75"/>
  <cols>
    <col min="1" max="1" width="5.75390625" style="2" customWidth="1"/>
    <col min="2" max="2" width="8.625" style="149" customWidth="1"/>
    <col min="3" max="3" width="10.25390625" style="149" customWidth="1"/>
    <col min="4" max="4" width="35.125" style="8" customWidth="1"/>
    <col min="5" max="5" width="14.875" style="2" customWidth="1"/>
    <col min="6" max="6" width="6.375" style="115" customWidth="1"/>
    <col min="7" max="7" width="12.375" style="2" customWidth="1"/>
    <col min="8" max="8" width="10.875" style="160" customWidth="1"/>
    <col min="9" max="9" width="10.25390625" style="7" customWidth="1"/>
    <col min="10" max="10" width="8.25390625" style="126" customWidth="1"/>
    <col min="11" max="11" width="11.75390625" style="7" customWidth="1"/>
    <col min="12" max="12" width="8.25390625" style="2" customWidth="1"/>
    <col min="13" max="13" width="8.25390625" style="1" customWidth="1"/>
    <col min="14" max="14" width="8.25390625" style="2" customWidth="1"/>
    <col min="15" max="15" width="7.625" style="2" customWidth="1"/>
    <col min="16" max="16" width="11.625" style="4" customWidth="1"/>
    <col min="17" max="17" width="10.75390625" style="4" customWidth="1"/>
    <col min="18" max="18" width="17.00390625" style="7" bestFit="1" customWidth="1"/>
    <col min="19" max="19" width="7.375" style="48" customWidth="1"/>
    <col min="20" max="20" width="8.75390625" style="8" customWidth="1"/>
  </cols>
  <sheetData>
    <row r="1" spans="1:20" ht="20.25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ht="20.25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0" ht="20.25">
      <c r="A3" s="248" t="s">
        <v>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20.25">
      <c r="A4" s="24"/>
      <c r="B4" s="134"/>
      <c r="C4" s="134"/>
      <c r="D4" s="24"/>
      <c r="E4" s="24"/>
      <c r="F4" s="114"/>
      <c r="G4" s="24"/>
      <c r="H4" s="134"/>
      <c r="I4" s="116"/>
      <c r="J4" s="116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7.75">
      <c r="A5" s="243" t="s">
        <v>46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</row>
    <row r="6" spans="1:20" ht="27.75">
      <c r="A6" s="243" t="s">
        <v>44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</row>
    <row r="7" spans="1:20" ht="26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52"/>
      <c r="M7" s="52"/>
      <c r="N7" s="52"/>
      <c r="O7" s="52"/>
      <c r="P7" s="52"/>
      <c r="Q7" s="52"/>
      <c r="R7" s="52"/>
      <c r="S7" s="53"/>
      <c r="T7" s="52"/>
    </row>
    <row r="8" spans="1:20" ht="26.25">
      <c r="A8" s="229" t="s">
        <v>89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spans="1:20" ht="21" thickBot="1">
      <c r="A9" s="15"/>
      <c r="D9" s="25"/>
      <c r="E9" s="16"/>
      <c r="F9" s="9"/>
      <c r="G9" s="17"/>
      <c r="H9" s="155"/>
      <c r="I9" s="17"/>
      <c r="J9" s="117"/>
      <c r="K9" s="9"/>
      <c r="M9" s="2"/>
      <c r="P9" s="2"/>
      <c r="Q9" s="2"/>
      <c r="R9" s="2"/>
      <c r="S9" s="49"/>
      <c r="T9" s="2"/>
    </row>
    <row r="10" spans="1:20" ht="15.75">
      <c r="A10" s="234" t="s">
        <v>82</v>
      </c>
      <c r="B10" s="236" t="s">
        <v>2</v>
      </c>
      <c r="C10" s="236" t="s">
        <v>40</v>
      </c>
      <c r="D10" s="238" t="s">
        <v>3</v>
      </c>
      <c r="E10" s="232" t="s">
        <v>10</v>
      </c>
      <c r="F10" s="244" t="s">
        <v>64</v>
      </c>
      <c r="G10" s="232" t="s">
        <v>16</v>
      </c>
      <c r="H10" s="249" t="s">
        <v>17</v>
      </c>
      <c r="I10" s="246" t="s">
        <v>18</v>
      </c>
      <c r="J10" s="246" t="s">
        <v>65</v>
      </c>
      <c r="K10" s="246" t="s">
        <v>66</v>
      </c>
      <c r="L10" s="251" t="s">
        <v>5</v>
      </c>
      <c r="M10" s="231"/>
      <c r="N10" s="231"/>
      <c r="O10" s="231"/>
      <c r="P10" s="231"/>
      <c r="Q10" s="252"/>
      <c r="R10" s="253"/>
      <c r="S10" s="241" t="s">
        <v>7</v>
      </c>
      <c r="T10" s="242"/>
    </row>
    <row r="11" spans="1:20" ht="32.25" thickBot="1">
      <c r="A11" s="235"/>
      <c r="B11" s="237"/>
      <c r="C11" s="237"/>
      <c r="D11" s="239"/>
      <c r="E11" s="233"/>
      <c r="F11" s="245"/>
      <c r="G11" s="233"/>
      <c r="H11" s="250"/>
      <c r="I11" s="247"/>
      <c r="J11" s="247"/>
      <c r="K11" s="247"/>
      <c r="L11" s="35">
        <v>1</v>
      </c>
      <c r="M11" s="22">
        <v>2</v>
      </c>
      <c r="N11" s="21">
        <v>3</v>
      </c>
      <c r="O11" s="21">
        <v>4</v>
      </c>
      <c r="P11" s="21" t="s">
        <v>6</v>
      </c>
      <c r="Q11" s="20" t="s">
        <v>42</v>
      </c>
      <c r="R11" s="36" t="s">
        <v>0</v>
      </c>
      <c r="S11" s="47" t="s">
        <v>39</v>
      </c>
      <c r="T11" s="46" t="s">
        <v>43</v>
      </c>
    </row>
    <row r="12" spans="1:20" ht="26.25">
      <c r="A12" s="229" t="s">
        <v>90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 ht="27" thickBot="1">
      <c r="A13" s="229" t="s">
        <v>83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1:20" ht="24" thickBot="1">
      <c r="A14" s="280">
        <v>1</v>
      </c>
      <c r="B14" s="137">
        <v>52</v>
      </c>
      <c r="C14" s="150" t="s">
        <v>48</v>
      </c>
      <c r="D14" s="54" t="s">
        <v>28</v>
      </c>
      <c r="E14" s="26">
        <v>33747</v>
      </c>
      <c r="F14" s="56">
        <v>20</v>
      </c>
      <c r="G14" s="27" t="s">
        <v>37</v>
      </c>
      <c r="H14" s="156">
        <v>47.9</v>
      </c>
      <c r="I14" s="118">
        <v>1.0496</v>
      </c>
      <c r="J14" s="119">
        <v>1.03</v>
      </c>
      <c r="K14" s="39">
        <v>1.0811</v>
      </c>
      <c r="L14" s="38">
        <v>100</v>
      </c>
      <c r="M14" s="32">
        <v>112.5</v>
      </c>
      <c r="N14" s="27">
        <v>117.5</v>
      </c>
      <c r="O14" s="293"/>
      <c r="P14" s="74">
        <v>117.5</v>
      </c>
      <c r="Q14" s="140" t="s">
        <v>62</v>
      </c>
      <c r="R14" s="90">
        <f>P14*K14</f>
        <v>127.02924999999999</v>
      </c>
      <c r="S14" s="189">
        <v>1</v>
      </c>
      <c r="T14" s="208">
        <v>5</v>
      </c>
    </row>
    <row r="15" spans="1:20" ht="27" thickBot="1">
      <c r="A15" s="280">
        <v>2</v>
      </c>
      <c r="B15" s="137">
        <v>56</v>
      </c>
      <c r="C15" s="150" t="s">
        <v>49</v>
      </c>
      <c r="D15" s="54" t="s">
        <v>19</v>
      </c>
      <c r="E15" s="26">
        <v>31335</v>
      </c>
      <c r="F15" s="56" t="s">
        <v>67</v>
      </c>
      <c r="G15" s="27" t="s">
        <v>30</v>
      </c>
      <c r="H15" s="156">
        <v>55.6</v>
      </c>
      <c r="I15" s="118">
        <v>0.8817</v>
      </c>
      <c r="J15" s="119"/>
      <c r="K15" s="37">
        <v>0.8817</v>
      </c>
      <c r="L15" s="38">
        <v>130</v>
      </c>
      <c r="M15" s="89">
        <v>145</v>
      </c>
      <c r="N15" s="28">
        <v>157.5</v>
      </c>
      <c r="O15" s="50">
        <v>160</v>
      </c>
      <c r="P15" s="74">
        <v>157.5</v>
      </c>
      <c r="Q15" s="140" t="s">
        <v>9</v>
      </c>
      <c r="R15" s="90">
        <f>P15*K15</f>
        <v>138.86775</v>
      </c>
      <c r="S15" s="200">
        <v>1</v>
      </c>
      <c r="T15" s="220">
        <v>2</v>
      </c>
    </row>
    <row r="16" spans="1:20" ht="26.25">
      <c r="A16" s="298">
        <v>3</v>
      </c>
      <c r="B16" s="138">
        <v>60</v>
      </c>
      <c r="C16" s="153" t="s">
        <v>48</v>
      </c>
      <c r="D16" s="55" t="s">
        <v>50</v>
      </c>
      <c r="E16" s="18">
        <v>33920</v>
      </c>
      <c r="F16" s="70" t="s">
        <v>68</v>
      </c>
      <c r="G16" s="14" t="s">
        <v>29</v>
      </c>
      <c r="H16" s="158">
        <v>58.4</v>
      </c>
      <c r="I16" s="122">
        <v>0.8361</v>
      </c>
      <c r="J16" s="123">
        <v>1.04</v>
      </c>
      <c r="K16" s="41">
        <v>0.8695</v>
      </c>
      <c r="L16" s="19">
        <v>155</v>
      </c>
      <c r="M16" s="287">
        <v>160</v>
      </c>
      <c r="N16" s="12">
        <v>167.5</v>
      </c>
      <c r="O16" s="51">
        <v>170</v>
      </c>
      <c r="P16" s="75">
        <v>167.5</v>
      </c>
      <c r="Q16" s="144" t="s">
        <v>9</v>
      </c>
      <c r="R16" s="91">
        <f>P16*K16</f>
        <v>145.64125</v>
      </c>
      <c r="S16" s="204">
        <v>1</v>
      </c>
      <c r="T16" s="294">
        <v>1</v>
      </c>
    </row>
    <row r="17" spans="1:20" ht="27" thickBot="1">
      <c r="A17" s="301">
        <v>4</v>
      </c>
      <c r="B17" s="151">
        <v>60</v>
      </c>
      <c r="C17" s="152" t="s">
        <v>49</v>
      </c>
      <c r="D17" s="112" t="s">
        <v>51</v>
      </c>
      <c r="E17" s="109">
        <v>33958</v>
      </c>
      <c r="F17" s="111" t="s">
        <v>68</v>
      </c>
      <c r="G17" s="110" t="s">
        <v>29</v>
      </c>
      <c r="H17" s="157">
        <v>58.9</v>
      </c>
      <c r="I17" s="120">
        <v>0.8286</v>
      </c>
      <c r="J17" s="121">
        <v>1.04</v>
      </c>
      <c r="K17" s="113">
        <v>0.8617</v>
      </c>
      <c r="L17" s="61">
        <v>130</v>
      </c>
      <c r="M17" s="295">
        <v>140</v>
      </c>
      <c r="N17" s="64">
        <v>155</v>
      </c>
      <c r="O17" s="57"/>
      <c r="P17" s="76">
        <v>155</v>
      </c>
      <c r="Q17" s="142" t="s">
        <v>61</v>
      </c>
      <c r="R17" s="92">
        <f>P17*K17</f>
        <v>133.5635</v>
      </c>
      <c r="S17" s="203">
        <v>2</v>
      </c>
      <c r="T17" s="296">
        <v>3</v>
      </c>
    </row>
    <row r="18" spans="1:20" ht="23.25">
      <c r="A18" s="298">
        <v>5</v>
      </c>
      <c r="B18" s="138">
        <v>67.5</v>
      </c>
      <c r="C18" s="153" t="s">
        <v>48</v>
      </c>
      <c r="D18" s="55" t="s">
        <v>32</v>
      </c>
      <c r="E18" s="18">
        <v>35702</v>
      </c>
      <c r="F18" s="70" t="s">
        <v>71</v>
      </c>
      <c r="G18" s="14" t="s">
        <v>31</v>
      </c>
      <c r="H18" s="158">
        <v>61.1</v>
      </c>
      <c r="I18" s="122">
        <v>0.7979</v>
      </c>
      <c r="J18" s="123">
        <v>1.23</v>
      </c>
      <c r="K18" s="40">
        <v>0.9814</v>
      </c>
      <c r="L18" s="19">
        <v>80</v>
      </c>
      <c r="M18" s="31">
        <v>90</v>
      </c>
      <c r="N18" s="14">
        <v>95</v>
      </c>
      <c r="O18" s="51">
        <v>105</v>
      </c>
      <c r="P18" s="75">
        <v>95</v>
      </c>
      <c r="Q18" s="144" t="s">
        <v>80</v>
      </c>
      <c r="R18" s="91">
        <f>P18*K18</f>
        <v>93.233</v>
      </c>
      <c r="S18" s="193">
        <v>1</v>
      </c>
      <c r="T18" s="209">
        <v>14</v>
      </c>
    </row>
    <row r="19" spans="1:20" ht="24" thickBot="1">
      <c r="A19" s="299">
        <v>6</v>
      </c>
      <c r="B19" s="139">
        <v>67.5</v>
      </c>
      <c r="C19" s="154" t="s">
        <v>48</v>
      </c>
      <c r="D19" s="58" t="s">
        <v>33</v>
      </c>
      <c r="E19" s="59">
        <v>32734</v>
      </c>
      <c r="F19" s="67" t="s">
        <v>73</v>
      </c>
      <c r="G19" s="57" t="s">
        <v>37</v>
      </c>
      <c r="H19" s="159">
        <v>65.6</v>
      </c>
      <c r="I19" s="124">
        <v>1.745</v>
      </c>
      <c r="J19" s="125">
        <v>1.01</v>
      </c>
      <c r="K19" s="60">
        <v>0.7525</v>
      </c>
      <c r="L19" s="61">
        <v>155</v>
      </c>
      <c r="M19" s="62">
        <v>160</v>
      </c>
      <c r="N19" s="57">
        <v>165</v>
      </c>
      <c r="O19" s="57">
        <v>170</v>
      </c>
      <c r="P19" s="76">
        <v>165</v>
      </c>
      <c r="Q19" s="142" t="s">
        <v>61</v>
      </c>
      <c r="R19" s="92">
        <f>P19*K19</f>
        <v>124.1625</v>
      </c>
      <c r="S19" s="194">
        <v>1</v>
      </c>
      <c r="T19" s="210">
        <v>7</v>
      </c>
    </row>
    <row r="20" spans="1:20" ht="23.25">
      <c r="A20" s="298">
        <v>7</v>
      </c>
      <c r="B20" s="138">
        <v>75</v>
      </c>
      <c r="C20" s="153" t="s">
        <v>53</v>
      </c>
      <c r="D20" s="55" t="s">
        <v>34</v>
      </c>
      <c r="E20" s="18">
        <v>32919</v>
      </c>
      <c r="F20" s="70" t="s">
        <v>73</v>
      </c>
      <c r="G20" s="14" t="s">
        <v>37</v>
      </c>
      <c r="H20" s="158">
        <v>73.1</v>
      </c>
      <c r="I20" s="122">
        <v>0.6782</v>
      </c>
      <c r="J20" s="123">
        <v>1.01</v>
      </c>
      <c r="K20" s="40">
        <v>0.685</v>
      </c>
      <c r="L20" s="19">
        <v>120</v>
      </c>
      <c r="M20" s="31">
        <v>130</v>
      </c>
      <c r="N20" s="14">
        <v>140</v>
      </c>
      <c r="O20" s="14">
        <v>145</v>
      </c>
      <c r="P20" s="75">
        <v>140</v>
      </c>
      <c r="Q20" s="144" t="s">
        <v>60</v>
      </c>
      <c r="R20" s="91">
        <f>P20*K20</f>
        <v>95.9</v>
      </c>
      <c r="S20" s="193">
        <v>1</v>
      </c>
      <c r="T20" s="209">
        <v>13</v>
      </c>
    </row>
    <row r="21" spans="1:20" ht="23.25">
      <c r="A21" s="300">
        <v>8</v>
      </c>
      <c r="B21" s="276">
        <v>75</v>
      </c>
      <c r="C21" s="275" t="s">
        <v>48</v>
      </c>
      <c r="D21" s="274" t="s">
        <v>57</v>
      </c>
      <c r="E21" s="273">
        <v>31911</v>
      </c>
      <c r="F21" s="272" t="s">
        <v>69</v>
      </c>
      <c r="G21" s="271" t="s">
        <v>30</v>
      </c>
      <c r="H21" s="270">
        <v>74.3</v>
      </c>
      <c r="I21" s="269">
        <v>0.6694</v>
      </c>
      <c r="J21" s="268"/>
      <c r="K21" s="267">
        <v>0.6694</v>
      </c>
      <c r="L21" s="266">
        <v>165</v>
      </c>
      <c r="M21" s="285">
        <v>170</v>
      </c>
      <c r="N21" s="264">
        <v>180</v>
      </c>
      <c r="O21" s="271"/>
      <c r="P21" s="263">
        <v>170</v>
      </c>
      <c r="Q21" s="262" t="s">
        <v>61</v>
      </c>
      <c r="R21" s="261">
        <f>P21*K21</f>
        <v>113.798</v>
      </c>
      <c r="S21" s="260">
        <v>1</v>
      </c>
      <c r="T21" s="284">
        <v>9</v>
      </c>
    </row>
    <row r="22" spans="1:20" ht="24" thickBot="1">
      <c r="A22" s="299">
        <v>9</v>
      </c>
      <c r="B22" s="139">
        <v>75</v>
      </c>
      <c r="C22" s="154" t="s">
        <v>53</v>
      </c>
      <c r="D22" s="58" t="s">
        <v>21</v>
      </c>
      <c r="E22" s="59">
        <v>31915</v>
      </c>
      <c r="F22" s="67" t="s">
        <v>69</v>
      </c>
      <c r="G22" s="57" t="s">
        <v>30</v>
      </c>
      <c r="H22" s="159">
        <v>70.5</v>
      </c>
      <c r="I22" s="124">
        <v>0.6989</v>
      </c>
      <c r="J22" s="125"/>
      <c r="K22" s="60">
        <v>0.6989</v>
      </c>
      <c r="L22" s="61">
        <v>130</v>
      </c>
      <c r="M22" s="62">
        <v>140</v>
      </c>
      <c r="N22" s="69">
        <v>150</v>
      </c>
      <c r="O22" s="57"/>
      <c r="P22" s="76">
        <v>140</v>
      </c>
      <c r="Q22" s="142" t="s">
        <v>60</v>
      </c>
      <c r="R22" s="92">
        <f>P22*K22</f>
        <v>97.84599999999999</v>
      </c>
      <c r="S22" s="194">
        <v>2</v>
      </c>
      <c r="T22" s="210">
        <v>12</v>
      </c>
    </row>
    <row r="23" spans="1:20" ht="23.25">
      <c r="A23" s="298">
        <v>10</v>
      </c>
      <c r="B23" s="138">
        <v>82.5</v>
      </c>
      <c r="C23" s="153" t="s">
        <v>49</v>
      </c>
      <c r="D23" s="55" t="s">
        <v>24</v>
      </c>
      <c r="E23" s="18">
        <v>34580</v>
      </c>
      <c r="F23" s="70" t="s">
        <v>77</v>
      </c>
      <c r="G23" s="14" t="s">
        <v>38</v>
      </c>
      <c r="H23" s="158">
        <v>78.2</v>
      </c>
      <c r="I23" s="122">
        <v>0.6436</v>
      </c>
      <c r="J23" s="123">
        <v>1.08</v>
      </c>
      <c r="K23" s="40">
        <v>0.6951</v>
      </c>
      <c r="L23" s="19">
        <v>180</v>
      </c>
      <c r="M23" s="31">
        <v>185</v>
      </c>
      <c r="N23" s="51">
        <v>190</v>
      </c>
      <c r="O23" s="278"/>
      <c r="P23" s="75">
        <v>185</v>
      </c>
      <c r="Q23" s="144" t="s">
        <v>61</v>
      </c>
      <c r="R23" s="91">
        <f>P23*K23</f>
        <v>128.5935</v>
      </c>
      <c r="S23" s="193">
        <v>1</v>
      </c>
      <c r="T23" s="209">
        <v>4</v>
      </c>
    </row>
    <row r="24" spans="1:20" ht="23.25">
      <c r="A24" s="300">
        <v>11</v>
      </c>
      <c r="B24" s="276">
        <v>82.5</v>
      </c>
      <c r="C24" s="275" t="s">
        <v>48</v>
      </c>
      <c r="D24" s="274" t="s">
        <v>23</v>
      </c>
      <c r="E24" s="273">
        <v>32936</v>
      </c>
      <c r="F24" s="272" t="s">
        <v>73</v>
      </c>
      <c r="G24" s="271" t="s">
        <v>37</v>
      </c>
      <c r="H24" s="270">
        <v>79.5</v>
      </c>
      <c r="I24" s="269">
        <v>0.6358</v>
      </c>
      <c r="J24" s="268">
        <v>1.01</v>
      </c>
      <c r="K24" s="267">
        <v>0.6422</v>
      </c>
      <c r="L24" s="266">
        <v>180</v>
      </c>
      <c r="M24" s="285">
        <v>185</v>
      </c>
      <c r="N24" s="271">
        <v>190</v>
      </c>
      <c r="O24" s="297"/>
      <c r="P24" s="263">
        <v>190</v>
      </c>
      <c r="Q24" s="262" t="s">
        <v>61</v>
      </c>
      <c r="R24" s="261">
        <f>P24*K24</f>
        <v>122.018</v>
      </c>
      <c r="S24" s="260">
        <v>1</v>
      </c>
      <c r="T24" s="284">
        <v>8</v>
      </c>
    </row>
    <row r="25" spans="1:20" ht="23.25">
      <c r="A25" s="300">
        <v>12</v>
      </c>
      <c r="B25" s="276">
        <v>82.5</v>
      </c>
      <c r="C25" s="275" t="s">
        <v>49</v>
      </c>
      <c r="D25" s="274" t="s">
        <v>35</v>
      </c>
      <c r="E25" s="273">
        <v>31929</v>
      </c>
      <c r="F25" s="272" t="s">
        <v>69</v>
      </c>
      <c r="G25" s="271" t="s">
        <v>30</v>
      </c>
      <c r="H25" s="270">
        <v>81.4</v>
      </c>
      <c r="I25" s="269">
        <v>0.6251</v>
      </c>
      <c r="J25" s="268"/>
      <c r="K25" s="267">
        <v>0.6251</v>
      </c>
      <c r="L25" s="266">
        <v>135</v>
      </c>
      <c r="M25" s="285">
        <v>145</v>
      </c>
      <c r="N25" s="271">
        <v>160</v>
      </c>
      <c r="O25" s="297"/>
      <c r="P25" s="263">
        <v>160</v>
      </c>
      <c r="Q25" s="262" t="s">
        <v>62</v>
      </c>
      <c r="R25" s="261">
        <f>P25*K25</f>
        <v>100.01599999999999</v>
      </c>
      <c r="S25" s="260">
        <v>1</v>
      </c>
      <c r="T25" s="284">
        <v>11</v>
      </c>
    </row>
    <row r="26" spans="1:20" ht="24" thickBot="1">
      <c r="A26" s="299">
        <v>13</v>
      </c>
      <c r="B26" s="139">
        <v>82.5</v>
      </c>
      <c r="C26" s="154" t="s">
        <v>53</v>
      </c>
      <c r="D26" s="58" t="s">
        <v>25</v>
      </c>
      <c r="E26" s="59">
        <v>31906</v>
      </c>
      <c r="F26" s="67" t="s">
        <v>69</v>
      </c>
      <c r="G26" s="57" t="s">
        <v>30</v>
      </c>
      <c r="H26" s="159">
        <v>78.1</v>
      </c>
      <c r="I26" s="124">
        <v>0.6442</v>
      </c>
      <c r="J26" s="125"/>
      <c r="K26" s="60">
        <v>0.6442</v>
      </c>
      <c r="L26" s="61">
        <v>120</v>
      </c>
      <c r="M26" s="62">
        <v>130</v>
      </c>
      <c r="N26" s="57">
        <v>142.5</v>
      </c>
      <c r="O26" s="57"/>
      <c r="P26" s="76">
        <v>142.5</v>
      </c>
      <c r="Q26" s="142" t="s">
        <v>60</v>
      </c>
      <c r="R26" s="92">
        <f>P26*K26</f>
        <v>91.7985</v>
      </c>
      <c r="S26" s="203">
        <v>2</v>
      </c>
      <c r="T26" s="218">
        <v>15</v>
      </c>
    </row>
    <row r="27" spans="1:20" ht="23.25">
      <c r="A27" s="298">
        <v>14</v>
      </c>
      <c r="B27" s="138">
        <v>90</v>
      </c>
      <c r="C27" s="153" t="s">
        <v>48</v>
      </c>
      <c r="D27" s="55" t="s">
        <v>59</v>
      </c>
      <c r="E27" s="18">
        <v>32382</v>
      </c>
      <c r="F27" s="70" t="s">
        <v>74</v>
      </c>
      <c r="G27" s="14" t="s">
        <v>37</v>
      </c>
      <c r="H27" s="158">
        <v>86.2</v>
      </c>
      <c r="I27" s="122">
        <v>0.6013</v>
      </c>
      <c r="J27" s="123">
        <v>1</v>
      </c>
      <c r="K27" s="40">
        <v>0.6013</v>
      </c>
      <c r="L27" s="19">
        <v>160</v>
      </c>
      <c r="M27" s="31">
        <v>170</v>
      </c>
      <c r="N27" s="51">
        <v>185</v>
      </c>
      <c r="O27" s="278"/>
      <c r="P27" s="75">
        <v>170</v>
      </c>
      <c r="Q27" s="144" t="s">
        <v>62</v>
      </c>
      <c r="R27" s="91">
        <f>P27*K27</f>
        <v>102.22099999999999</v>
      </c>
      <c r="S27" s="204">
        <v>1</v>
      </c>
      <c r="T27" s="219">
        <v>10</v>
      </c>
    </row>
    <row r="28" spans="1:20" ht="24" thickBot="1">
      <c r="A28" s="299">
        <v>15</v>
      </c>
      <c r="B28" s="139">
        <v>90</v>
      </c>
      <c r="C28" s="154" t="s">
        <v>48</v>
      </c>
      <c r="D28" s="58" t="s">
        <v>36</v>
      </c>
      <c r="E28" s="59">
        <v>31506</v>
      </c>
      <c r="F28" s="67" t="s">
        <v>67</v>
      </c>
      <c r="G28" s="57" t="s">
        <v>30</v>
      </c>
      <c r="H28" s="159">
        <v>86</v>
      </c>
      <c r="I28" s="124">
        <v>0.6022</v>
      </c>
      <c r="J28" s="125"/>
      <c r="K28" s="60">
        <v>0.6022</v>
      </c>
      <c r="L28" s="61">
        <v>145</v>
      </c>
      <c r="M28" s="68">
        <v>160</v>
      </c>
      <c r="N28" s="69">
        <v>160</v>
      </c>
      <c r="O28" s="257"/>
      <c r="P28" s="76">
        <v>145</v>
      </c>
      <c r="Q28" s="142" t="s">
        <v>60</v>
      </c>
      <c r="R28" s="92">
        <f>P28*K28</f>
        <v>87.31899999999999</v>
      </c>
      <c r="S28" s="203">
        <v>1</v>
      </c>
      <c r="T28" s="218">
        <v>16</v>
      </c>
    </row>
    <row r="29" spans="1:20" ht="24" thickBot="1">
      <c r="A29" s="299">
        <v>16</v>
      </c>
      <c r="B29" s="139">
        <v>100</v>
      </c>
      <c r="C29" s="154" t="s">
        <v>53</v>
      </c>
      <c r="D29" s="58" t="s">
        <v>26</v>
      </c>
      <c r="E29" s="59">
        <v>30982</v>
      </c>
      <c r="F29" s="67" t="s">
        <v>79</v>
      </c>
      <c r="G29" s="57" t="s">
        <v>30</v>
      </c>
      <c r="H29" s="159">
        <v>94.7</v>
      </c>
      <c r="I29" s="124">
        <v>0.5688</v>
      </c>
      <c r="J29" s="125"/>
      <c r="K29" s="60">
        <v>0.5688</v>
      </c>
      <c r="L29" s="61">
        <v>192.5</v>
      </c>
      <c r="M29" s="64">
        <v>205</v>
      </c>
      <c r="N29" s="62">
        <v>222.5</v>
      </c>
      <c r="O29" s="69">
        <v>230</v>
      </c>
      <c r="P29" s="76">
        <v>222.5</v>
      </c>
      <c r="Q29" s="142" t="s">
        <v>9</v>
      </c>
      <c r="R29" s="92">
        <f>P29*K29</f>
        <v>126.55799999999999</v>
      </c>
      <c r="S29" s="203">
        <v>1</v>
      </c>
      <c r="T29" s="218">
        <v>6</v>
      </c>
    </row>
    <row r="30" spans="1:20" ht="27" thickBot="1">
      <c r="A30" s="229" t="s">
        <v>84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 spans="1:20" ht="24" thickBot="1">
      <c r="A31" s="280">
        <v>17</v>
      </c>
      <c r="B31" s="137">
        <v>75</v>
      </c>
      <c r="C31" s="150" t="s">
        <v>48</v>
      </c>
      <c r="D31" s="54" t="s">
        <v>22</v>
      </c>
      <c r="E31" s="26">
        <v>34576</v>
      </c>
      <c r="F31" s="56" t="s">
        <v>77</v>
      </c>
      <c r="G31" s="27" t="s">
        <v>38</v>
      </c>
      <c r="H31" s="156">
        <v>68.5</v>
      </c>
      <c r="I31" s="118">
        <v>0.7164</v>
      </c>
      <c r="J31" s="119">
        <v>1.08</v>
      </c>
      <c r="K31" s="37">
        <v>0.7737</v>
      </c>
      <c r="L31" s="38">
        <v>140</v>
      </c>
      <c r="M31" s="45">
        <v>155</v>
      </c>
      <c r="N31" s="50">
        <v>155</v>
      </c>
      <c r="O31" s="50"/>
      <c r="P31" s="74">
        <v>140</v>
      </c>
      <c r="Q31" s="140" t="s">
        <v>60</v>
      </c>
      <c r="R31" s="90">
        <f>P31*K31</f>
        <v>108.31800000000001</v>
      </c>
      <c r="S31" s="200">
        <v>1</v>
      </c>
      <c r="T31" s="201"/>
    </row>
    <row r="32" spans="1:20" ht="20.25">
      <c r="A32" s="248" t="s">
        <v>41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</row>
    <row r="33" spans="1:20" ht="20.25">
      <c r="A33" s="248" t="s">
        <v>15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</row>
  </sheetData>
  <mergeCells count="25">
    <mergeCell ref="A30:T30"/>
    <mergeCell ref="A32:T32"/>
    <mergeCell ref="A33:T33"/>
    <mergeCell ref="L10:R10"/>
    <mergeCell ref="S10:T10"/>
    <mergeCell ref="A12:T12"/>
    <mergeCell ref="A13:T13"/>
    <mergeCell ref="H10:H11"/>
    <mergeCell ref="I10:I11"/>
    <mergeCell ref="J10:J11"/>
    <mergeCell ref="K10:K11"/>
    <mergeCell ref="A6:T6"/>
    <mergeCell ref="A7:K7"/>
    <mergeCell ref="A8:T8"/>
    <mergeCell ref="A10:A11"/>
    <mergeCell ref="B10:B11"/>
    <mergeCell ref="C10:C11"/>
    <mergeCell ref="D10:D11"/>
    <mergeCell ref="E10:E11"/>
    <mergeCell ref="F10:F11"/>
    <mergeCell ref="G10:G11"/>
    <mergeCell ref="A1:T1"/>
    <mergeCell ref="A2:T2"/>
    <mergeCell ref="A3:T3"/>
    <mergeCell ref="A5:T5"/>
  </mergeCells>
  <printOptions/>
  <pageMargins left="0.31" right="0.26" top="0.59" bottom="0.57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view="pageBreakPreview" zoomScale="50" zoomScaleSheetLayoutView="50" workbookViewId="0" topLeftCell="A1">
      <selection activeCell="H17" sqref="H17"/>
    </sheetView>
  </sheetViews>
  <sheetFormatPr defaultColWidth="9.00390625" defaultRowHeight="12.75"/>
  <cols>
    <col min="1" max="1" width="6.875" style="2" customWidth="1"/>
    <col min="2" max="2" width="8.625" style="149" customWidth="1"/>
    <col min="3" max="3" width="10.25390625" style="149" customWidth="1"/>
    <col min="4" max="4" width="34.625" style="8" customWidth="1"/>
    <col min="5" max="5" width="14.75390625" style="2" customWidth="1"/>
    <col min="6" max="6" width="6.375" style="115" customWidth="1"/>
    <col min="7" max="7" width="12.375" style="2" customWidth="1"/>
    <col min="8" max="8" width="10.875" style="160" customWidth="1"/>
    <col min="9" max="9" width="10.25390625" style="7" customWidth="1"/>
    <col min="10" max="10" width="8.25390625" style="126" customWidth="1"/>
    <col min="11" max="11" width="11.75390625" style="7" customWidth="1"/>
    <col min="12" max="12" width="8.625" style="2" customWidth="1"/>
    <col min="13" max="14" width="8.625" style="1" customWidth="1"/>
    <col min="15" max="15" width="8.625" style="2" customWidth="1"/>
    <col min="16" max="16" width="11.875" style="4" bestFit="1" customWidth="1"/>
    <col min="17" max="17" width="17.00390625" style="7" customWidth="1"/>
    <col min="18" max="21" width="8.75390625" style="2" customWidth="1"/>
    <col min="22" max="22" width="12.75390625" style="4" customWidth="1"/>
    <col min="23" max="23" width="17.00390625" style="7" bestFit="1" customWidth="1"/>
    <col min="24" max="24" width="9.75390625" style="4" customWidth="1"/>
    <col min="25" max="25" width="13.75390625" style="7" customWidth="1"/>
    <col min="26" max="26" width="8.625" style="2" customWidth="1"/>
    <col min="27" max="27" width="8.625" style="1" customWidth="1"/>
    <col min="28" max="29" width="8.625" style="2" customWidth="1"/>
    <col min="30" max="30" width="11.625" style="4" customWidth="1"/>
    <col min="31" max="31" width="17.00390625" style="7" bestFit="1" customWidth="1"/>
    <col min="32" max="32" width="12.875" style="4" customWidth="1"/>
    <col min="33" max="33" width="11.75390625" style="4" customWidth="1"/>
    <col min="34" max="34" width="17.25390625" style="7" customWidth="1"/>
    <col min="35" max="35" width="8.875" style="48" customWidth="1"/>
    <col min="36" max="36" width="9.75390625" style="8" customWidth="1"/>
  </cols>
  <sheetData>
    <row r="1" spans="1:36" ht="20.25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1:36" ht="20.25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</row>
    <row r="3" spans="1:36" ht="20.25">
      <c r="A3" s="248" t="s">
        <v>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</row>
    <row r="4" spans="1:36" ht="10.5" customHeight="1">
      <c r="A4" s="24"/>
      <c r="B4" s="134"/>
      <c r="C4" s="134"/>
      <c r="D4" s="24"/>
      <c r="E4" s="24"/>
      <c r="F4" s="114"/>
      <c r="G4" s="24"/>
      <c r="H4" s="134"/>
      <c r="I4" s="116"/>
      <c r="J4" s="11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ht="27.75">
      <c r="A5" s="243" t="s">
        <v>46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</row>
    <row r="6" spans="1:36" ht="27.75">
      <c r="A6" s="243" t="s">
        <v>44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</row>
    <row r="7" spans="1:36" ht="9.7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/>
      <c r="AJ7" s="52"/>
    </row>
    <row r="8" spans="1:36" ht="26.25">
      <c r="A8" s="229" t="s">
        <v>47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</row>
    <row r="9" spans="1:36" ht="8.25" customHeight="1" thickBot="1">
      <c r="A9" s="15"/>
      <c r="D9" s="25"/>
      <c r="E9" s="16"/>
      <c r="F9" s="9"/>
      <c r="G9" s="17"/>
      <c r="H9" s="155"/>
      <c r="I9" s="17"/>
      <c r="J9" s="117"/>
      <c r="K9" s="9"/>
      <c r="L9" s="9"/>
      <c r="M9" s="9"/>
      <c r="N9" s="10"/>
      <c r="O9" s="10"/>
      <c r="P9" s="11"/>
      <c r="Q9" s="15"/>
      <c r="R9" s="15"/>
      <c r="S9" s="9"/>
      <c r="V9" s="2"/>
      <c r="W9" s="2"/>
      <c r="X9" s="2"/>
      <c r="Y9" s="2"/>
      <c r="AA9" s="2"/>
      <c r="AD9" s="2"/>
      <c r="AE9" s="2"/>
      <c r="AF9" s="2"/>
      <c r="AG9" s="2"/>
      <c r="AH9" s="2"/>
      <c r="AI9" s="49"/>
      <c r="AJ9" s="2"/>
    </row>
    <row r="10" spans="1:36" ht="15.75" customHeight="1">
      <c r="A10" s="234" t="s">
        <v>82</v>
      </c>
      <c r="B10" s="236" t="s">
        <v>2</v>
      </c>
      <c r="C10" s="236" t="s">
        <v>40</v>
      </c>
      <c r="D10" s="238" t="s">
        <v>3</v>
      </c>
      <c r="E10" s="232" t="s">
        <v>10</v>
      </c>
      <c r="F10" s="244" t="s">
        <v>64</v>
      </c>
      <c r="G10" s="232" t="s">
        <v>16</v>
      </c>
      <c r="H10" s="249" t="s">
        <v>17</v>
      </c>
      <c r="I10" s="246" t="s">
        <v>18</v>
      </c>
      <c r="J10" s="246" t="s">
        <v>65</v>
      </c>
      <c r="K10" s="246" t="s">
        <v>66</v>
      </c>
      <c r="L10" s="251" t="s">
        <v>12</v>
      </c>
      <c r="M10" s="231"/>
      <c r="N10" s="231"/>
      <c r="O10" s="231"/>
      <c r="P10" s="231"/>
      <c r="Q10" s="253"/>
      <c r="R10" s="254" t="s">
        <v>4</v>
      </c>
      <c r="S10" s="255"/>
      <c r="T10" s="255"/>
      <c r="U10" s="255"/>
      <c r="V10" s="255"/>
      <c r="W10" s="256"/>
      <c r="X10" s="230" t="s">
        <v>11</v>
      </c>
      <c r="Y10" s="240"/>
      <c r="Z10" s="251" t="s">
        <v>5</v>
      </c>
      <c r="AA10" s="231"/>
      <c r="AB10" s="231"/>
      <c r="AC10" s="231"/>
      <c r="AD10" s="231"/>
      <c r="AE10" s="253"/>
      <c r="AF10" s="230" t="s">
        <v>13</v>
      </c>
      <c r="AG10" s="231"/>
      <c r="AH10" s="231"/>
      <c r="AI10" s="241" t="s">
        <v>14</v>
      </c>
      <c r="AJ10" s="242"/>
    </row>
    <row r="11" spans="1:36" ht="32.25" thickBot="1">
      <c r="A11" s="235"/>
      <c r="B11" s="237"/>
      <c r="C11" s="237"/>
      <c r="D11" s="239"/>
      <c r="E11" s="233"/>
      <c r="F11" s="245"/>
      <c r="G11" s="233"/>
      <c r="H11" s="250"/>
      <c r="I11" s="247"/>
      <c r="J11" s="247"/>
      <c r="K11" s="247"/>
      <c r="L11" s="35">
        <v>1</v>
      </c>
      <c r="M11" s="22">
        <v>2</v>
      </c>
      <c r="N11" s="22">
        <v>3</v>
      </c>
      <c r="O11" s="21">
        <v>4</v>
      </c>
      <c r="P11" s="21" t="s">
        <v>6</v>
      </c>
      <c r="Q11" s="36" t="s">
        <v>0</v>
      </c>
      <c r="R11" s="35">
        <v>1</v>
      </c>
      <c r="S11" s="21">
        <v>2</v>
      </c>
      <c r="T11" s="21">
        <v>3</v>
      </c>
      <c r="U11" s="21">
        <v>4</v>
      </c>
      <c r="V11" s="21" t="s">
        <v>6</v>
      </c>
      <c r="W11" s="36" t="s">
        <v>0</v>
      </c>
      <c r="X11" s="34" t="s">
        <v>45</v>
      </c>
      <c r="Y11" s="33" t="s">
        <v>0</v>
      </c>
      <c r="Z11" s="35">
        <v>1</v>
      </c>
      <c r="AA11" s="22">
        <v>2</v>
      </c>
      <c r="AB11" s="21">
        <v>3</v>
      </c>
      <c r="AC11" s="21">
        <v>4</v>
      </c>
      <c r="AD11" s="21" t="s">
        <v>6</v>
      </c>
      <c r="AE11" s="36" t="s">
        <v>0</v>
      </c>
      <c r="AF11" s="83" t="s">
        <v>1</v>
      </c>
      <c r="AG11" s="20" t="s">
        <v>42</v>
      </c>
      <c r="AH11" s="23" t="s">
        <v>0</v>
      </c>
      <c r="AI11" s="47" t="s">
        <v>39</v>
      </c>
      <c r="AJ11" s="46" t="s">
        <v>43</v>
      </c>
    </row>
    <row r="12" spans="1:36" ht="26.25">
      <c r="A12" s="229" t="s">
        <v>123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</row>
    <row r="13" spans="1:36" ht="27" thickBot="1">
      <c r="A13" s="229" t="s">
        <v>83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</row>
    <row r="14" spans="1:36" ht="27" thickBot="1">
      <c r="A14" s="280">
        <v>1</v>
      </c>
      <c r="B14" s="137">
        <v>52</v>
      </c>
      <c r="C14" s="150" t="s">
        <v>48</v>
      </c>
      <c r="D14" s="54" t="s">
        <v>28</v>
      </c>
      <c r="E14" s="26">
        <v>33747</v>
      </c>
      <c r="F14" s="56">
        <v>20</v>
      </c>
      <c r="G14" s="27" t="s">
        <v>37</v>
      </c>
      <c r="H14" s="156">
        <v>47.9</v>
      </c>
      <c r="I14" s="118">
        <v>1.0496</v>
      </c>
      <c r="J14" s="119">
        <v>1.03</v>
      </c>
      <c r="K14" s="39">
        <v>1.0811</v>
      </c>
      <c r="L14" s="38">
        <v>65</v>
      </c>
      <c r="M14" s="45">
        <v>72.5</v>
      </c>
      <c r="N14" s="45">
        <v>75</v>
      </c>
      <c r="O14" s="77"/>
      <c r="P14" s="74">
        <v>65</v>
      </c>
      <c r="Q14" s="90">
        <f>P14*K14</f>
        <v>70.2715</v>
      </c>
      <c r="R14" s="38">
        <v>45</v>
      </c>
      <c r="S14" s="30">
        <v>50</v>
      </c>
      <c r="T14" s="78">
        <v>50</v>
      </c>
      <c r="U14" s="27"/>
      <c r="V14" s="74">
        <v>50</v>
      </c>
      <c r="W14" s="90">
        <f>V14*K14</f>
        <v>54.055</v>
      </c>
      <c r="X14" s="42">
        <f>V14+P14</f>
        <v>115</v>
      </c>
      <c r="Y14" s="39">
        <f>X14*K14</f>
        <v>124.3265</v>
      </c>
      <c r="Z14" s="38">
        <v>100</v>
      </c>
      <c r="AA14" s="32">
        <v>112.5</v>
      </c>
      <c r="AB14" s="27">
        <v>117.5</v>
      </c>
      <c r="AC14" s="29"/>
      <c r="AD14" s="74">
        <v>117.5</v>
      </c>
      <c r="AE14" s="90">
        <f>AD14*K14</f>
        <v>127.02924999999999</v>
      </c>
      <c r="AF14" s="84">
        <f>AD14+X14</f>
        <v>232.5</v>
      </c>
      <c r="AG14" s="137" t="s">
        <v>60</v>
      </c>
      <c r="AH14" s="71">
        <f>AF14*K14</f>
        <v>251.35575</v>
      </c>
      <c r="AI14" s="80"/>
      <c r="AJ14" s="221">
        <v>6</v>
      </c>
    </row>
    <row r="15" spans="1:36" ht="27" thickBot="1">
      <c r="A15" s="298">
        <v>2</v>
      </c>
      <c r="B15" s="138">
        <v>67.5</v>
      </c>
      <c r="C15" s="153" t="s">
        <v>48</v>
      </c>
      <c r="D15" s="55" t="s">
        <v>32</v>
      </c>
      <c r="E15" s="18">
        <v>35702</v>
      </c>
      <c r="F15" s="70" t="s">
        <v>71</v>
      </c>
      <c r="G15" s="14" t="s">
        <v>31</v>
      </c>
      <c r="H15" s="158">
        <v>61.1</v>
      </c>
      <c r="I15" s="122">
        <v>0.7979</v>
      </c>
      <c r="J15" s="123">
        <v>1.23</v>
      </c>
      <c r="K15" s="40">
        <v>0.9814</v>
      </c>
      <c r="L15" s="19">
        <v>50</v>
      </c>
      <c r="M15" s="31">
        <v>60</v>
      </c>
      <c r="N15" s="31">
        <v>65</v>
      </c>
      <c r="O15" s="14">
        <v>70</v>
      </c>
      <c r="P15" s="75">
        <v>65</v>
      </c>
      <c r="Q15" s="90">
        <f>P15*K15</f>
        <v>63.791000000000004</v>
      </c>
      <c r="R15" s="19">
        <v>40</v>
      </c>
      <c r="S15" s="12">
        <v>45</v>
      </c>
      <c r="T15" s="13">
        <v>50</v>
      </c>
      <c r="U15" s="51"/>
      <c r="V15" s="75">
        <v>45</v>
      </c>
      <c r="W15" s="91">
        <f>V15*K15</f>
        <v>44.163000000000004</v>
      </c>
      <c r="X15" s="43">
        <f>V15+P15</f>
        <v>110</v>
      </c>
      <c r="Y15" s="41">
        <f>X15*K15</f>
        <v>107.95400000000001</v>
      </c>
      <c r="Z15" s="19">
        <v>80</v>
      </c>
      <c r="AA15" s="31">
        <v>90</v>
      </c>
      <c r="AB15" s="14">
        <v>95</v>
      </c>
      <c r="AC15" s="51">
        <v>105</v>
      </c>
      <c r="AD15" s="75">
        <v>95</v>
      </c>
      <c r="AE15" s="91">
        <f>AD15*K15</f>
        <v>93.233</v>
      </c>
      <c r="AF15" s="85">
        <f>AD15+X15</f>
        <v>205</v>
      </c>
      <c r="AG15" s="138" t="s">
        <v>80</v>
      </c>
      <c r="AH15" s="72">
        <f>AF15*K15</f>
        <v>201.187</v>
      </c>
      <c r="AI15" s="81"/>
      <c r="AJ15" s="223">
        <v>10</v>
      </c>
    </row>
    <row r="16" spans="1:36" ht="27" thickBot="1">
      <c r="A16" s="299">
        <v>3</v>
      </c>
      <c r="B16" s="139">
        <v>67.5</v>
      </c>
      <c r="C16" s="154" t="s">
        <v>48</v>
      </c>
      <c r="D16" s="58" t="s">
        <v>33</v>
      </c>
      <c r="E16" s="59">
        <v>32734</v>
      </c>
      <c r="F16" s="67" t="s">
        <v>73</v>
      </c>
      <c r="G16" s="57" t="s">
        <v>37</v>
      </c>
      <c r="H16" s="159">
        <v>65.6</v>
      </c>
      <c r="I16" s="124">
        <v>1.745</v>
      </c>
      <c r="J16" s="125">
        <v>1.01</v>
      </c>
      <c r="K16" s="60">
        <v>0.7525</v>
      </c>
      <c r="L16" s="61">
        <v>90</v>
      </c>
      <c r="M16" s="62">
        <v>95</v>
      </c>
      <c r="N16" s="68">
        <v>100</v>
      </c>
      <c r="O16" s="57"/>
      <c r="P16" s="76">
        <v>95</v>
      </c>
      <c r="Q16" s="92">
        <f>P16*K16</f>
        <v>71.4875</v>
      </c>
      <c r="R16" s="61">
        <v>75</v>
      </c>
      <c r="S16" s="68">
        <v>80</v>
      </c>
      <c r="T16" s="68">
        <v>80</v>
      </c>
      <c r="U16" s="69"/>
      <c r="V16" s="76">
        <v>75</v>
      </c>
      <c r="W16" s="92">
        <f>V16*K16</f>
        <v>56.43749999999999</v>
      </c>
      <c r="X16" s="66">
        <f>V16+P16</f>
        <v>170</v>
      </c>
      <c r="Y16" s="63">
        <f>X16*K16</f>
        <v>127.925</v>
      </c>
      <c r="Z16" s="61">
        <v>155</v>
      </c>
      <c r="AA16" s="62">
        <v>160</v>
      </c>
      <c r="AB16" s="57">
        <v>165</v>
      </c>
      <c r="AC16" s="57">
        <v>170</v>
      </c>
      <c r="AD16" s="76">
        <v>165</v>
      </c>
      <c r="AE16" s="92">
        <f>AD16*K16</f>
        <v>124.1625</v>
      </c>
      <c r="AF16" s="86">
        <f>AD16+X16</f>
        <v>335</v>
      </c>
      <c r="AG16" s="139" t="s">
        <v>62</v>
      </c>
      <c r="AH16" s="73">
        <f>AF16*K16</f>
        <v>252.08749999999998</v>
      </c>
      <c r="AI16" s="82"/>
      <c r="AJ16" s="224">
        <v>5</v>
      </c>
    </row>
    <row r="17" spans="1:36" ht="26.25">
      <c r="A17" s="298">
        <v>4</v>
      </c>
      <c r="B17" s="138">
        <v>75</v>
      </c>
      <c r="C17" s="153" t="s">
        <v>53</v>
      </c>
      <c r="D17" s="55" t="s">
        <v>34</v>
      </c>
      <c r="E17" s="18">
        <v>32919</v>
      </c>
      <c r="F17" s="70" t="s">
        <v>73</v>
      </c>
      <c r="G17" s="14" t="s">
        <v>37</v>
      </c>
      <c r="H17" s="158">
        <v>73.1</v>
      </c>
      <c r="I17" s="122">
        <v>0.6782</v>
      </c>
      <c r="J17" s="123">
        <v>1.01</v>
      </c>
      <c r="K17" s="40">
        <v>0.685</v>
      </c>
      <c r="L17" s="288">
        <v>90</v>
      </c>
      <c r="M17" s="31">
        <v>100</v>
      </c>
      <c r="N17" s="287">
        <v>107.5</v>
      </c>
      <c r="O17" s="14"/>
      <c r="P17" s="75">
        <v>107.5</v>
      </c>
      <c r="Q17" s="91">
        <f>P17*K17</f>
        <v>73.6375</v>
      </c>
      <c r="R17" s="19">
        <v>85</v>
      </c>
      <c r="S17" s="12">
        <v>95</v>
      </c>
      <c r="T17" s="13">
        <v>97.5</v>
      </c>
      <c r="U17" s="51"/>
      <c r="V17" s="75">
        <v>95</v>
      </c>
      <c r="W17" s="91">
        <f>V17*K17</f>
        <v>65.075</v>
      </c>
      <c r="X17" s="43">
        <f>V17+P17</f>
        <v>202.5</v>
      </c>
      <c r="Y17" s="41">
        <f>X17*K17</f>
        <v>138.7125</v>
      </c>
      <c r="Z17" s="19">
        <v>120</v>
      </c>
      <c r="AA17" s="31">
        <v>130</v>
      </c>
      <c r="AB17" s="14">
        <v>140</v>
      </c>
      <c r="AC17" s="14">
        <v>145</v>
      </c>
      <c r="AD17" s="75">
        <v>140</v>
      </c>
      <c r="AE17" s="91">
        <f>AD17*K17</f>
        <v>95.9</v>
      </c>
      <c r="AF17" s="85">
        <f>AD17+X17</f>
        <v>342.5</v>
      </c>
      <c r="AG17" s="138" t="s">
        <v>62</v>
      </c>
      <c r="AH17" s="72">
        <f>AF17*K17</f>
        <v>234.6125</v>
      </c>
      <c r="AI17" s="81"/>
      <c r="AJ17" s="223">
        <v>9</v>
      </c>
    </row>
    <row r="18" spans="1:36" ht="26.25">
      <c r="A18" s="300">
        <v>5</v>
      </c>
      <c r="B18" s="276">
        <v>75</v>
      </c>
      <c r="C18" s="275" t="s">
        <v>48</v>
      </c>
      <c r="D18" s="274" t="s">
        <v>57</v>
      </c>
      <c r="E18" s="273">
        <v>31911</v>
      </c>
      <c r="F18" s="272" t="s">
        <v>69</v>
      </c>
      <c r="G18" s="271" t="s">
        <v>30</v>
      </c>
      <c r="H18" s="270">
        <v>74.3</v>
      </c>
      <c r="I18" s="269">
        <v>0.6694</v>
      </c>
      <c r="J18" s="268"/>
      <c r="K18" s="267">
        <v>0.6694</v>
      </c>
      <c r="L18" s="286">
        <v>107.5</v>
      </c>
      <c r="M18" s="285">
        <v>115</v>
      </c>
      <c r="N18" s="308">
        <v>127.5</v>
      </c>
      <c r="O18" s="271"/>
      <c r="P18" s="263">
        <v>115</v>
      </c>
      <c r="Q18" s="261">
        <f>P18*K18</f>
        <v>76.981</v>
      </c>
      <c r="R18" s="266">
        <v>105</v>
      </c>
      <c r="S18" s="289">
        <v>107.5</v>
      </c>
      <c r="T18" s="290">
        <v>112.5</v>
      </c>
      <c r="U18" s="264"/>
      <c r="V18" s="263">
        <v>107.5</v>
      </c>
      <c r="W18" s="261">
        <f>V18*K18</f>
        <v>71.9605</v>
      </c>
      <c r="X18" s="309">
        <f>V18+P18</f>
        <v>222.5</v>
      </c>
      <c r="Y18" s="310">
        <f>X18*K18</f>
        <v>148.9415</v>
      </c>
      <c r="Z18" s="266">
        <v>165</v>
      </c>
      <c r="AA18" s="285">
        <v>170</v>
      </c>
      <c r="AB18" s="264">
        <v>180</v>
      </c>
      <c r="AC18" s="271"/>
      <c r="AD18" s="263">
        <v>170</v>
      </c>
      <c r="AE18" s="261">
        <f>AD18*K18</f>
        <v>113.798</v>
      </c>
      <c r="AF18" s="311">
        <f>AD18+X18</f>
        <v>392.5</v>
      </c>
      <c r="AG18" s="276" t="s">
        <v>61</v>
      </c>
      <c r="AH18" s="312">
        <f>AF18*K18</f>
        <v>262.7395</v>
      </c>
      <c r="AI18" s="313"/>
      <c r="AJ18" s="314">
        <v>4</v>
      </c>
    </row>
    <row r="19" spans="1:36" ht="27" thickBot="1">
      <c r="A19" s="299">
        <v>6</v>
      </c>
      <c r="B19" s="139">
        <v>75</v>
      </c>
      <c r="C19" s="154" t="s">
        <v>53</v>
      </c>
      <c r="D19" s="58" t="s">
        <v>21</v>
      </c>
      <c r="E19" s="59">
        <v>31915</v>
      </c>
      <c r="F19" s="67" t="s">
        <v>69</v>
      </c>
      <c r="G19" s="57" t="s">
        <v>30</v>
      </c>
      <c r="H19" s="159">
        <v>70.5</v>
      </c>
      <c r="I19" s="124">
        <v>0.6989</v>
      </c>
      <c r="J19" s="125"/>
      <c r="K19" s="60">
        <v>0.6989</v>
      </c>
      <c r="L19" s="283">
        <v>105</v>
      </c>
      <c r="M19" s="62">
        <v>115</v>
      </c>
      <c r="N19" s="295">
        <v>125</v>
      </c>
      <c r="O19" s="69">
        <v>132.5</v>
      </c>
      <c r="P19" s="76">
        <v>125</v>
      </c>
      <c r="Q19" s="92">
        <f>P19*K19</f>
        <v>87.3625</v>
      </c>
      <c r="R19" s="61">
        <v>85</v>
      </c>
      <c r="S19" s="64">
        <v>92.5</v>
      </c>
      <c r="T19" s="291">
        <v>95</v>
      </c>
      <c r="U19" s="69"/>
      <c r="V19" s="76">
        <v>92.5</v>
      </c>
      <c r="W19" s="92">
        <f>V19*K19</f>
        <v>64.64824999999999</v>
      </c>
      <c r="X19" s="66">
        <f>V19+P19</f>
        <v>217.5</v>
      </c>
      <c r="Y19" s="63">
        <f>X19*K19</f>
        <v>152.01075</v>
      </c>
      <c r="Z19" s="61">
        <v>130</v>
      </c>
      <c r="AA19" s="62">
        <v>140</v>
      </c>
      <c r="AB19" s="69">
        <v>150</v>
      </c>
      <c r="AC19" s="57"/>
      <c r="AD19" s="76">
        <v>140</v>
      </c>
      <c r="AE19" s="92">
        <f>AD19*K19</f>
        <v>97.84599999999999</v>
      </c>
      <c r="AF19" s="86">
        <f>AD19+X19</f>
        <v>357.5</v>
      </c>
      <c r="AG19" s="139" t="s">
        <v>62</v>
      </c>
      <c r="AH19" s="73">
        <f>AF19*K19</f>
        <v>249.85674999999998</v>
      </c>
      <c r="AI19" s="82"/>
      <c r="AJ19" s="224">
        <v>7</v>
      </c>
    </row>
    <row r="20" spans="1:36" ht="26.25">
      <c r="A20" s="298">
        <v>7</v>
      </c>
      <c r="B20" s="138">
        <v>82.5</v>
      </c>
      <c r="C20" s="153" t="s">
        <v>49</v>
      </c>
      <c r="D20" s="55" t="s">
        <v>24</v>
      </c>
      <c r="E20" s="18">
        <v>34580</v>
      </c>
      <c r="F20" s="70" t="s">
        <v>77</v>
      </c>
      <c r="G20" s="14" t="s">
        <v>38</v>
      </c>
      <c r="H20" s="158">
        <v>78.2</v>
      </c>
      <c r="I20" s="122">
        <v>0.6436</v>
      </c>
      <c r="J20" s="123">
        <v>1.08</v>
      </c>
      <c r="K20" s="40">
        <v>0.6951</v>
      </c>
      <c r="L20" s="19">
        <v>120</v>
      </c>
      <c r="M20" s="31">
        <v>130</v>
      </c>
      <c r="N20" s="279">
        <v>137.5</v>
      </c>
      <c r="O20" s="44"/>
      <c r="P20" s="75">
        <v>130</v>
      </c>
      <c r="Q20" s="91">
        <f>P20*K20</f>
        <v>90.363</v>
      </c>
      <c r="R20" s="19">
        <v>90</v>
      </c>
      <c r="S20" s="12">
        <v>95</v>
      </c>
      <c r="T20" s="12">
        <v>100</v>
      </c>
      <c r="U20" s="44"/>
      <c r="V20" s="75">
        <v>100</v>
      </c>
      <c r="W20" s="91">
        <f>V20*K20</f>
        <v>69.51</v>
      </c>
      <c r="X20" s="43">
        <f>V20+P20</f>
        <v>230</v>
      </c>
      <c r="Y20" s="41">
        <f>X20*K20</f>
        <v>159.87300000000002</v>
      </c>
      <c r="Z20" s="19">
        <v>180</v>
      </c>
      <c r="AA20" s="31">
        <v>185</v>
      </c>
      <c r="AB20" s="51">
        <v>190</v>
      </c>
      <c r="AC20" s="44"/>
      <c r="AD20" s="75">
        <v>185</v>
      </c>
      <c r="AE20" s="91">
        <f>AD20*K20</f>
        <v>128.5935</v>
      </c>
      <c r="AF20" s="85">
        <f>AD20+X20</f>
        <v>415</v>
      </c>
      <c r="AG20" s="138" t="s">
        <v>61</v>
      </c>
      <c r="AH20" s="72">
        <f>AF20*K20</f>
        <v>288.4665</v>
      </c>
      <c r="AI20" s="81"/>
      <c r="AJ20" s="223">
        <v>3</v>
      </c>
    </row>
    <row r="21" spans="1:36" ht="26.25">
      <c r="A21" s="300">
        <v>8</v>
      </c>
      <c r="B21" s="276">
        <v>82.5</v>
      </c>
      <c r="C21" s="275" t="s">
        <v>48</v>
      </c>
      <c r="D21" s="274" t="s">
        <v>23</v>
      </c>
      <c r="E21" s="273">
        <v>32936</v>
      </c>
      <c r="F21" s="272" t="s">
        <v>73</v>
      </c>
      <c r="G21" s="271" t="s">
        <v>37</v>
      </c>
      <c r="H21" s="270">
        <v>79.5</v>
      </c>
      <c r="I21" s="269">
        <v>0.6358</v>
      </c>
      <c r="J21" s="268">
        <v>1.01</v>
      </c>
      <c r="K21" s="267">
        <v>0.6422</v>
      </c>
      <c r="L21" s="266">
        <v>162.5</v>
      </c>
      <c r="M21" s="281">
        <v>177.5</v>
      </c>
      <c r="N21" s="281">
        <v>180</v>
      </c>
      <c r="O21" s="271"/>
      <c r="P21" s="263">
        <v>162.5</v>
      </c>
      <c r="Q21" s="261">
        <f>P21*K21</f>
        <v>104.3575</v>
      </c>
      <c r="R21" s="266">
        <v>100</v>
      </c>
      <c r="S21" s="290">
        <v>105</v>
      </c>
      <c r="T21" s="290">
        <v>105</v>
      </c>
      <c r="U21" s="264"/>
      <c r="V21" s="263">
        <v>100</v>
      </c>
      <c r="W21" s="261">
        <f>V21*K21</f>
        <v>64.22</v>
      </c>
      <c r="X21" s="309">
        <f>V21+P21</f>
        <v>262.5</v>
      </c>
      <c r="Y21" s="310">
        <f>X21*K21</f>
        <v>168.5775</v>
      </c>
      <c r="Z21" s="266">
        <v>180</v>
      </c>
      <c r="AA21" s="285">
        <v>185</v>
      </c>
      <c r="AB21" s="271">
        <v>190</v>
      </c>
      <c r="AC21" s="315"/>
      <c r="AD21" s="263">
        <v>190</v>
      </c>
      <c r="AE21" s="261">
        <f>AD21*K21</f>
        <v>122.018</v>
      </c>
      <c r="AF21" s="311">
        <f>AD21+X21</f>
        <v>452.5</v>
      </c>
      <c r="AG21" s="276" t="s">
        <v>61</v>
      </c>
      <c r="AH21" s="312">
        <f>AF21*K21</f>
        <v>290.5955</v>
      </c>
      <c r="AI21" s="313"/>
      <c r="AJ21" s="314">
        <v>2</v>
      </c>
    </row>
    <row r="22" spans="1:36" ht="27" thickBot="1">
      <c r="A22" s="299">
        <v>9</v>
      </c>
      <c r="B22" s="139">
        <v>82.5</v>
      </c>
      <c r="C22" s="154" t="s">
        <v>49</v>
      </c>
      <c r="D22" s="58" t="s">
        <v>35</v>
      </c>
      <c r="E22" s="59">
        <v>31929</v>
      </c>
      <c r="F22" s="67" t="s">
        <v>69</v>
      </c>
      <c r="G22" s="57" t="s">
        <v>30</v>
      </c>
      <c r="H22" s="159">
        <v>81.4</v>
      </c>
      <c r="I22" s="124">
        <v>0.6251</v>
      </c>
      <c r="J22" s="125"/>
      <c r="K22" s="60">
        <v>0.6251</v>
      </c>
      <c r="L22" s="61">
        <v>122.5</v>
      </c>
      <c r="M22" s="62">
        <v>137.5</v>
      </c>
      <c r="N22" s="68">
        <v>140</v>
      </c>
      <c r="O22" s="65"/>
      <c r="P22" s="76">
        <v>137.5</v>
      </c>
      <c r="Q22" s="92">
        <f>P22*K22</f>
        <v>85.95125</v>
      </c>
      <c r="R22" s="61">
        <v>92.5</v>
      </c>
      <c r="S22" s="64"/>
      <c r="T22" s="64"/>
      <c r="U22" s="65"/>
      <c r="V22" s="76">
        <v>92.5</v>
      </c>
      <c r="W22" s="92">
        <f>V22*K22</f>
        <v>57.82175</v>
      </c>
      <c r="X22" s="66">
        <f>V22+P22</f>
        <v>230</v>
      </c>
      <c r="Y22" s="63">
        <f>X22*K22</f>
        <v>143.773</v>
      </c>
      <c r="Z22" s="61">
        <v>135</v>
      </c>
      <c r="AA22" s="62">
        <v>145</v>
      </c>
      <c r="AB22" s="57">
        <v>160</v>
      </c>
      <c r="AC22" s="65"/>
      <c r="AD22" s="76">
        <v>160</v>
      </c>
      <c r="AE22" s="92">
        <f>AD22*K22</f>
        <v>100.01599999999999</v>
      </c>
      <c r="AF22" s="86">
        <f>AD22+X22</f>
        <v>390</v>
      </c>
      <c r="AG22" s="139" t="s">
        <v>62</v>
      </c>
      <c r="AH22" s="73">
        <f>AF22*K22</f>
        <v>243.789</v>
      </c>
      <c r="AI22" s="82"/>
      <c r="AJ22" s="224">
        <v>8</v>
      </c>
    </row>
    <row r="23" spans="1:36" ht="27" thickBot="1">
      <c r="A23" s="229" t="s">
        <v>85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</row>
    <row r="24" spans="1:36" ht="27" thickBot="1">
      <c r="A24" s="280">
        <v>10</v>
      </c>
      <c r="B24" s="137">
        <v>60</v>
      </c>
      <c r="C24" s="150" t="s">
        <v>49</v>
      </c>
      <c r="D24" s="54" t="s">
        <v>51</v>
      </c>
      <c r="E24" s="26">
        <v>33958</v>
      </c>
      <c r="F24" s="56" t="s">
        <v>68</v>
      </c>
      <c r="G24" s="27" t="s">
        <v>29</v>
      </c>
      <c r="H24" s="156">
        <v>58.9</v>
      </c>
      <c r="I24" s="118">
        <v>0.8286</v>
      </c>
      <c r="J24" s="119">
        <v>1.04</v>
      </c>
      <c r="K24" s="37">
        <v>0.8617</v>
      </c>
      <c r="L24" s="38">
        <v>120</v>
      </c>
      <c r="M24" s="32">
        <v>130</v>
      </c>
      <c r="N24" s="50">
        <v>135</v>
      </c>
      <c r="O24" s="89">
        <v>135</v>
      </c>
      <c r="P24" s="74">
        <v>130</v>
      </c>
      <c r="Q24" s="90">
        <f>P24*K24</f>
        <v>112.021</v>
      </c>
      <c r="R24" s="38">
        <v>65</v>
      </c>
      <c r="S24" s="28">
        <v>70</v>
      </c>
      <c r="T24" s="30">
        <v>72.5</v>
      </c>
      <c r="U24" s="27"/>
      <c r="V24" s="74">
        <v>70</v>
      </c>
      <c r="W24" s="90">
        <f>V24*K24</f>
        <v>60.319</v>
      </c>
      <c r="X24" s="42">
        <f>V24+P24</f>
        <v>200</v>
      </c>
      <c r="Y24" s="39">
        <f>X24*K24</f>
        <v>172.34</v>
      </c>
      <c r="Z24" s="38">
        <v>130</v>
      </c>
      <c r="AA24" s="89">
        <v>140</v>
      </c>
      <c r="AB24" s="28">
        <v>155</v>
      </c>
      <c r="AC24" s="27"/>
      <c r="AD24" s="74">
        <v>155</v>
      </c>
      <c r="AE24" s="90">
        <f>AD24*K24</f>
        <v>133.5635</v>
      </c>
      <c r="AF24" s="84">
        <f>AD24+X24</f>
        <v>355</v>
      </c>
      <c r="AG24" s="137" t="s">
        <v>61</v>
      </c>
      <c r="AH24" s="71">
        <f>AF24*K24</f>
        <v>305.9035</v>
      </c>
      <c r="AI24" s="80"/>
      <c r="AJ24" s="221">
        <v>1</v>
      </c>
    </row>
    <row r="25" spans="1:36" ht="20.25">
      <c r="A25" s="248" t="s">
        <v>41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</row>
    <row r="26" spans="1:36" ht="20.25">
      <c r="A26" s="248" t="s">
        <v>15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</row>
  </sheetData>
  <mergeCells count="29">
    <mergeCell ref="A26:AJ26"/>
    <mergeCell ref="A12:AJ12"/>
    <mergeCell ref="A23:AJ23"/>
    <mergeCell ref="A25:AJ25"/>
    <mergeCell ref="AI10:AJ10"/>
    <mergeCell ref="A13:AJ13"/>
    <mergeCell ref="X10:Y10"/>
    <mergeCell ref="Z10:AE10"/>
    <mergeCell ref="AF10:AH10"/>
    <mergeCell ref="L10:Q10"/>
    <mergeCell ref="R10:W10"/>
    <mergeCell ref="H10:H11"/>
    <mergeCell ref="I10:I11"/>
    <mergeCell ref="J10:J11"/>
    <mergeCell ref="K10:K11"/>
    <mergeCell ref="A6:AJ6"/>
    <mergeCell ref="A7:S7"/>
    <mergeCell ref="A8:AJ8"/>
    <mergeCell ref="A10:A11"/>
    <mergeCell ref="B10:B11"/>
    <mergeCell ref="C10:C11"/>
    <mergeCell ref="D10:D11"/>
    <mergeCell ref="E10:E11"/>
    <mergeCell ref="F10:F11"/>
    <mergeCell ref="G10:G11"/>
    <mergeCell ref="A1:AJ1"/>
    <mergeCell ref="A2:AJ2"/>
    <mergeCell ref="A3:AJ3"/>
    <mergeCell ref="A5:AJ5"/>
  </mergeCells>
  <printOptions/>
  <pageMargins left="0.36" right="0.26" top="0.62" bottom="0.6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8"/>
  <sheetViews>
    <sheetView tabSelected="1" view="pageBreakPreview" zoomScale="50" zoomScaleNormal="43" zoomScaleSheetLayoutView="50" zoomScalePageLayoutView="0" workbookViewId="0" topLeftCell="A22">
      <selection activeCell="I24" sqref="I24"/>
    </sheetView>
  </sheetViews>
  <sheetFormatPr defaultColWidth="9.00390625" defaultRowHeight="12.75"/>
  <cols>
    <col min="1" max="1" width="6.875" style="2" customWidth="1"/>
    <col min="2" max="2" width="8.625" style="149" customWidth="1"/>
    <col min="3" max="3" width="10.25390625" style="149" customWidth="1"/>
    <col min="4" max="4" width="44.125" style="8" customWidth="1"/>
    <col min="5" max="5" width="13.25390625" style="2" customWidth="1"/>
    <col min="6" max="6" width="6.375" style="115" customWidth="1"/>
    <col min="7" max="7" width="12.375" style="2" customWidth="1"/>
    <col min="8" max="8" width="10.875" style="160" customWidth="1"/>
    <col min="9" max="9" width="10.25390625" style="7" customWidth="1"/>
    <col min="10" max="10" width="8.25390625" style="126" customWidth="1"/>
    <col min="11" max="11" width="11.75390625" style="7" customWidth="1"/>
    <col min="12" max="12" width="7.625" style="2" customWidth="1"/>
    <col min="13" max="14" width="7.625" style="1" customWidth="1"/>
    <col min="15" max="15" width="7.625" style="2" customWidth="1"/>
    <col min="16" max="16" width="11.875" style="4" bestFit="1" customWidth="1"/>
    <col min="17" max="17" width="10.75390625" style="4" customWidth="1"/>
    <col min="18" max="18" width="17.00390625" style="7" customWidth="1"/>
    <col min="19" max="19" width="8.875" style="48" customWidth="1"/>
    <col min="20" max="20" width="7.875" style="8" customWidth="1"/>
    <col min="21" max="24" width="7.625" style="2" customWidth="1"/>
    <col min="25" max="25" width="12.75390625" style="4" customWidth="1"/>
    <col min="26" max="26" width="10.75390625" style="4" customWidth="1"/>
    <col min="27" max="27" width="17.00390625" style="7" bestFit="1" customWidth="1"/>
    <col min="28" max="28" width="8.875" style="48" customWidth="1"/>
    <col min="29" max="29" width="7.875" style="8" customWidth="1"/>
    <col min="30" max="30" width="6.625" style="4" customWidth="1"/>
    <col min="31" max="31" width="11.25390625" style="7" customWidth="1"/>
    <col min="32" max="32" width="7.625" style="2" customWidth="1"/>
    <col min="33" max="33" width="7.625" style="1" customWidth="1"/>
    <col min="34" max="35" width="7.625" style="2" customWidth="1"/>
    <col min="36" max="36" width="11.625" style="4" customWidth="1"/>
    <col min="37" max="37" width="10.75390625" style="4" customWidth="1"/>
    <col min="38" max="38" width="17.00390625" style="7" bestFit="1" customWidth="1"/>
    <col min="39" max="39" width="8.875" style="48" customWidth="1"/>
    <col min="40" max="40" width="7.875" style="8" customWidth="1"/>
    <col min="41" max="41" width="11.875" style="4" customWidth="1"/>
    <col min="42" max="42" width="10.625" style="4" customWidth="1"/>
    <col min="43" max="43" width="17.25390625" style="7" customWidth="1"/>
    <col min="44" max="44" width="8.875" style="48" customWidth="1"/>
    <col min="45" max="45" width="7.875" style="8" customWidth="1"/>
    <col min="46" max="16384" width="9.125" style="2" customWidth="1"/>
  </cols>
  <sheetData>
    <row r="1" spans="1:45" ht="21.75" customHeight="1">
      <c r="A1" s="248" t="s">
        <v>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</row>
    <row r="2" spans="1:45" s="5" customFormat="1" ht="20.25">
      <c r="A2" s="248" t="s">
        <v>27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</row>
    <row r="3" spans="1:45" s="5" customFormat="1" ht="20.25">
      <c r="A3" s="248" t="s">
        <v>86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</row>
    <row r="4" spans="1:45" s="5" customFormat="1" ht="12.75" customHeight="1">
      <c r="A4" s="24"/>
      <c r="B4" s="134"/>
      <c r="C4" s="134"/>
      <c r="D4" s="24"/>
      <c r="E4" s="24"/>
      <c r="F4" s="114"/>
      <c r="G4" s="24"/>
      <c r="H4" s="134"/>
      <c r="I4" s="116"/>
      <c r="J4" s="11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27.75">
      <c r="A5" s="243" t="s">
        <v>46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</row>
    <row r="6" spans="1:45" s="3" customFormat="1" ht="27.75">
      <c r="A6" s="243" t="s">
        <v>44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</row>
    <row r="7" spans="1:45" s="3" customFormat="1" ht="6.75" customHeigh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52"/>
      <c r="X7" s="52"/>
      <c r="Y7" s="52"/>
      <c r="Z7" s="52"/>
      <c r="AA7" s="52"/>
      <c r="AB7" s="53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3"/>
      <c r="AN7" s="52"/>
      <c r="AO7" s="52"/>
      <c r="AP7" s="52"/>
      <c r="AQ7" s="52"/>
      <c r="AR7" s="53"/>
      <c r="AS7" s="52"/>
    </row>
    <row r="8" spans="1:45" ht="26.25">
      <c r="A8" s="229" t="s">
        <v>47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</row>
    <row r="9" spans="1:45" ht="7.5" customHeight="1" thickBot="1">
      <c r="A9" s="15"/>
      <c r="D9" s="25"/>
      <c r="E9" s="16"/>
      <c r="F9" s="9"/>
      <c r="G9" s="17"/>
      <c r="H9" s="155"/>
      <c r="I9" s="17"/>
      <c r="J9" s="117"/>
      <c r="K9" s="9"/>
      <c r="L9" s="9"/>
      <c r="M9" s="9"/>
      <c r="N9" s="10"/>
      <c r="O9" s="10"/>
      <c r="P9" s="11"/>
      <c r="Q9" s="11"/>
      <c r="R9" s="15"/>
      <c r="S9" s="49"/>
      <c r="T9" s="2"/>
      <c r="U9" s="15"/>
      <c r="V9" s="9"/>
      <c r="Y9" s="2"/>
      <c r="Z9" s="2"/>
      <c r="AA9" s="2"/>
      <c r="AB9" s="49"/>
      <c r="AC9" s="2"/>
      <c r="AD9" s="2"/>
      <c r="AE9" s="2"/>
      <c r="AG9" s="2"/>
      <c r="AJ9" s="2"/>
      <c r="AK9" s="2"/>
      <c r="AL9" s="2"/>
      <c r="AM9" s="49"/>
      <c r="AN9" s="2"/>
      <c r="AO9" s="2"/>
      <c r="AP9" s="2"/>
      <c r="AQ9" s="2"/>
      <c r="AR9" s="49"/>
      <c r="AS9" s="2"/>
    </row>
    <row r="10" spans="1:45" s="15" customFormat="1" ht="23.25" customHeight="1">
      <c r="A10" s="234" t="s">
        <v>82</v>
      </c>
      <c r="B10" s="236" t="s">
        <v>2</v>
      </c>
      <c r="C10" s="236" t="s">
        <v>40</v>
      </c>
      <c r="D10" s="238" t="s">
        <v>3</v>
      </c>
      <c r="E10" s="232" t="s">
        <v>10</v>
      </c>
      <c r="F10" s="244" t="s">
        <v>64</v>
      </c>
      <c r="G10" s="232" t="s">
        <v>16</v>
      </c>
      <c r="H10" s="249" t="s">
        <v>17</v>
      </c>
      <c r="I10" s="246" t="s">
        <v>18</v>
      </c>
      <c r="J10" s="246" t="s">
        <v>65</v>
      </c>
      <c r="K10" s="246" t="s">
        <v>66</v>
      </c>
      <c r="L10" s="251" t="s">
        <v>12</v>
      </c>
      <c r="M10" s="231"/>
      <c r="N10" s="231"/>
      <c r="O10" s="231"/>
      <c r="P10" s="231"/>
      <c r="Q10" s="252"/>
      <c r="R10" s="253"/>
      <c r="S10" s="241" t="s">
        <v>7</v>
      </c>
      <c r="T10" s="242"/>
      <c r="U10" s="254" t="s">
        <v>4</v>
      </c>
      <c r="V10" s="255"/>
      <c r="W10" s="255"/>
      <c r="X10" s="255"/>
      <c r="Y10" s="255"/>
      <c r="Z10" s="228"/>
      <c r="AA10" s="256"/>
      <c r="AB10" s="241" t="s">
        <v>7</v>
      </c>
      <c r="AC10" s="242"/>
      <c r="AD10" s="230" t="s">
        <v>11</v>
      </c>
      <c r="AE10" s="240"/>
      <c r="AF10" s="251" t="s">
        <v>5</v>
      </c>
      <c r="AG10" s="231"/>
      <c r="AH10" s="231"/>
      <c r="AI10" s="231"/>
      <c r="AJ10" s="231"/>
      <c r="AK10" s="252"/>
      <c r="AL10" s="253"/>
      <c r="AM10" s="241" t="s">
        <v>7</v>
      </c>
      <c r="AN10" s="242"/>
      <c r="AO10" s="230" t="s">
        <v>13</v>
      </c>
      <c r="AP10" s="231"/>
      <c r="AQ10" s="231"/>
      <c r="AR10" s="241" t="s">
        <v>14</v>
      </c>
      <c r="AS10" s="242"/>
    </row>
    <row r="11" spans="1:45" s="6" customFormat="1" ht="35.25" customHeight="1" thickBot="1">
      <c r="A11" s="235"/>
      <c r="B11" s="237"/>
      <c r="C11" s="237"/>
      <c r="D11" s="239"/>
      <c r="E11" s="233"/>
      <c r="F11" s="245"/>
      <c r="G11" s="233"/>
      <c r="H11" s="250"/>
      <c r="I11" s="247"/>
      <c r="J11" s="247"/>
      <c r="K11" s="247"/>
      <c r="L11" s="35">
        <v>1</v>
      </c>
      <c r="M11" s="22">
        <v>2</v>
      </c>
      <c r="N11" s="22">
        <v>3</v>
      </c>
      <c r="O11" s="21">
        <v>4</v>
      </c>
      <c r="P11" s="21" t="s">
        <v>6</v>
      </c>
      <c r="Q11" s="20" t="s">
        <v>42</v>
      </c>
      <c r="R11" s="36" t="s">
        <v>0</v>
      </c>
      <c r="S11" s="47" t="s">
        <v>39</v>
      </c>
      <c r="T11" s="46" t="s">
        <v>43</v>
      </c>
      <c r="U11" s="35">
        <v>1</v>
      </c>
      <c r="V11" s="21">
        <v>2</v>
      </c>
      <c r="W11" s="21">
        <v>3</v>
      </c>
      <c r="X11" s="21">
        <v>4</v>
      </c>
      <c r="Y11" s="21" t="s">
        <v>6</v>
      </c>
      <c r="Z11" s="20" t="s">
        <v>42</v>
      </c>
      <c r="AA11" s="36" t="s">
        <v>0</v>
      </c>
      <c r="AB11" s="47" t="s">
        <v>39</v>
      </c>
      <c r="AC11" s="46" t="s">
        <v>43</v>
      </c>
      <c r="AD11" s="34" t="s">
        <v>45</v>
      </c>
      <c r="AE11" s="33" t="s">
        <v>0</v>
      </c>
      <c r="AF11" s="35">
        <v>1</v>
      </c>
      <c r="AG11" s="22">
        <v>2</v>
      </c>
      <c r="AH11" s="21">
        <v>3</v>
      </c>
      <c r="AI11" s="21">
        <v>4</v>
      </c>
      <c r="AJ11" s="21" t="s">
        <v>6</v>
      </c>
      <c r="AK11" s="20" t="s">
        <v>42</v>
      </c>
      <c r="AL11" s="36" t="s">
        <v>0</v>
      </c>
      <c r="AM11" s="47" t="s">
        <v>39</v>
      </c>
      <c r="AN11" s="46" t="s">
        <v>43</v>
      </c>
      <c r="AO11" s="83" t="s">
        <v>1</v>
      </c>
      <c r="AP11" s="20" t="s">
        <v>42</v>
      </c>
      <c r="AQ11" s="23" t="s">
        <v>0</v>
      </c>
      <c r="AR11" s="47" t="s">
        <v>39</v>
      </c>
      <c r="AS11" s="46" t="s">
        <v>43</v>
      </c>
    </row>
    <row r="12" spans="1:45" s="15" customFormat="1" ht="26.25">
      <c r="A12" s="229" t="s">
        <v>124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</row>
    <row r="13" spans="1:45" s="15" customFormat="1" ht="30.75" customHeight="1" thickBot="1">
      <c r="A13" s="229" t="s">
        <v>83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</row>
    <row r="14" spans="1:45" s="15" customFormat="1" ht="30.75" customHeight="1" thickBot="1">
      <c r="A14" s="280">
        <v>1</v>
      </c>
      <c r="B14" s="137">
        <v>52</v>
      </c>
      <c r="C14" s="150" t="s">
        <v>48</v>
      </c>
      <c r="D14" s="54" t="s">
        <v>28</v>
      </c>
      <c r="E14" s="26">
        <v>33747</v>
      </c>
      <c r="F14" s="56">
        <v>20</v>
      </c>
      <c r="G14" s="27" t="s">
        <v>37</v>
      </c>
      <c r="H14" s="156">
        <v>47.9</v>
      </c>
      <c r="I14" s="118">
        <v>1.0496</v>
      </c>
      <c r="J14" s="119">
        <v>1.03</v>
      </c>
      <c r="K14" s="39">
        <v>1.0811</v>
      </c>
      <c r="L14" s="38">
        <v>65</v>
      </c>
      <c r="M14" s="45">
        <v>72.5</v>
      </c>
      <c r="N14" s="45">
        <v>75</v>
      </c>
      <c r="O14" s="77"/>
      <c r="P14" s="74">
        <v>65</v>
      </c>
      <c r="Q14" s="140" t="s">
        <v>80</v>
      </c>
      <c r="R14" s="90">
        <f>P14*K14</f>
        <v>70.2715</v>
      </c>
      <c r="S14" s="189">
        <v>1</v>
      </c>
      <c r="T14" s="208">
        <v>9</v>
      </c>
      <c r="U14" s="38">
        <v>45</v>
      </c>
      <c r="V14" s="30">
        <v>50</v>
      </c>
      <c r="W14" s="78">
        <v>50</v>
      </c>
      <c r="X14" s="27"/>
      <c r="Y14" s="74">
        <v>50</v>
      </c>
      <c r="Z14" s="140" t="s">
        <v>80</v>
      </c>
      <c r="AA14" s="90">
        <f>Y14*K14</f>
        <v>54.055</v>
      </c>
      <c r="AB14" s="189">
        <v>1</v>
      </c>
      <c r="AC14" s="208">
        <v>17</v>
      </c>
      <c r="AD14" s="42">
        <f>Y14+P14</f>
        <v>115</v>
      </c>
      <c r="AE14" s="39">
        <f>AD14*K14</f>
        <v>124.3265</v>
      </c>
      <c r="AF14" s="38">
        <v>100</v>
      </c>
      <c r="AG14" s="32">
        <v>112.5</v>
      </c>
      <c r="AH14" s="27">
        <v>117.5</v>
      </c>
      <c r="AI14" s="29"/>
      <c r="AJ14" s="74">
        <v>117.5</v>
      </c>
      <c r="AK14" s="140" t="s">
        <v>62</v>
      </c>
      <c r="AL14" s="90">
        <f>AJ14*K14</f>
        <v>127.02924999999999</v>
      </c>
      <c r="AM14" s="189">
        <v>1</v>
      </c>
      <c r="AN14" s="208">
        <v>5</v>
      </c>
      <c r="AO14" s="84">
        <f>AJ14+AD14</f>
        <v>232.5</v>
      </c>
      <c r="AP14" s="137" t="s">
        <v>60</v>
      </c>
      <c r="AQ14" s="71">
        <f>AO14*K14</f>
        <v>251.35575</v>
      </c>
      <c r="AR14" s="80"/>
      <c r="AS14" s="221">
        <v>6</v>
      </c>
    </row>
    <row r="15" spans="1:45" s="15" customFormat="1" ht="30.75" customHeight="1" thickBot="1">
      <c r="A15" s="280">
        <v>2</v>
      </c>
      <c r="B15" s="137">
        <v>56</v>
      </c>
      <c r="C15" s="150" t="s">
        <v>49</v>
      </c>
      <c r="D15" s="54" t="s">
        <v>19</v>
      </c>
      <c r="E15" s="26">
        <v>31335</v>
      </c>
      <c r="F15" s="56" t="s">
        <v>67</v>
      </c>
      <c r="G15" s="27" t="s">
        <v>30</v>
      </c>
      <c r="H15" s="156">
        <v>55.6</v>
      </c>
      <c r="I15" s="118">
        <v>0.8817</v>
      </c>
      <c r="J15" s="119"/>
      <c r="K15" s="37">
        <v>0.8817</v>
      </c>
      <c r="L15" s="87"/>
      <c r="M15" s="93"/>
      <c r="N15" s="127"/>
      <c r="O15" s="128"/>
      <c r="P15" s="95"/>
      <c r="Q15" s="141"/>
      <c r="R15" s="147"/>
      <c r="S15" s="191"/>
      <c r="T15" s="212"/>
      <c r="U15" s="38">
        <v>60</v>
      </c>
      <c r="V15" s="28">
        <v>65</v>
      </c>
      <c r="W15" s="30">
        <v>70</v>
      </c>
      <c r="X15" s="27"/>
      <c r="Y15" s="74">
        <v>65</v>
      </c>
      <c r="Z15" s="140" t="s">
        <v>60</v>
      </c>
      <c r="AA15" s="90">
        <f>Y15*K15</f>
        <v>57.310500000000005</v>
      </c>
      <c r="AB15" s="189">
        <v>1</v>
      </c>
      <c r="AC15" s="208">
        <v>15</v>
      </c>
      <c r="AD15" s="163"/>
      <c r="AE15" s="164"/>
      <c r="AF15" s="38">
        <v>130</v>
      </c>
      <c r="AG15" s="89">
        <v>145</v>
      </c>
      <c r="AH15" s="28">
        <v>157.5</v>
      </c>
      <c r="AI15" s="50">
        <v>160</v>
      </c>
      <c r="AJ15" s="74">
        <v>157.5</v>
      </c>
      <c r="AK15" s="140" t="s">
        <v>9</v>
      </c>
      <c r="AL15" s="90">
        <f>AJ15*K15</f>
        <v>138.86775</v>
      </c>
      <c r="AM15" s="200">
        <v>1</v>
      </c>
      <c r="AN15" s="220">
        <v>2</v>
      </c>
      <c r="AO15" s="170"/>
      <c r="AP15" s="171"/>
      <c r="AQ15" s="172"/>
      <c r="AR15" s="173"/>
      <c r="AS15" s="222"/>
    </row>
    <row r="16" spans="1:45" s="15" customFormat="1" ht="30.75" customHeight="1">
      <c r="A16" s="298">
        <v>3</v>
      </c>
      <c r="B16" s="138">
        <v>60</v>
      </c>
      <c r="C16" s="153" t="s">
        <v>48</v>
      </c>
      <c r="D16" s="55" t="s">
        <v>50</v>
      </c>
      <c r="E16" s="18">
        <v>33920</v>
      </c>
      <c r="F16" s="70" t="s">
        <v>68</v>
      </c>
      <c r="G16" s="14" t="s">
        <v>29</v>
      </c>
      <c r="H16" s="158">
        <v>58.4</v>
      </c>
      <c r="I16" s="122">
        <v>0.8361</v>
      </c>
      <c r="J16" s="123">
        <v>1.04</v>
      </c>
      <c r="K16" s="41">
        <v>0.8695</v>
      </c>
      <c r="L16" s="129"/>
      <c r="M16" s="130"/>
      <c r="N16" s="322"/>
      <c r="O16" s="323"/>
      <c r="P16" s="133"/>
      <c r="Q16" s="146"/>
      <c r="R16" s="162"/>
      <c r="S16" s="198"/>
      <c r="T16" s="215"/>
      <c r="U16" s="19">
        <v>75</v>
      </c>
      <c r="V16" s="12">
        <v>85</v>
      </c>
      <c r="W16" s="13">
        <v>90</v>
      </c>
      <c r="X16" s="14"/>
      <c r="Y16" s="75">
        <v>85</v>
      </c>
      <c r="Z16" s="144" t="s">
        <v>61</v>
      </c>
      <c r="AA16" s="91">
        <f>Y16*K16</f>
        <v>73.9075</v>
      </c>
      <c r="AB16" s="193">
        <v>1</v>
      </c>
      <c r="AC16" s="217">
        <v>3</v>
      </c>
      <c r="AD16" s="167"/>
      <c r="AE16" s="168"/>
      <c r="AF16" s="19">
        <v>155</v>
      </c>
      <c r="AG16" s="287">
        <v>160</v>
      </c>
      <c r="AH16" s="12">
        <v>167.5</v>
      </c>
      <c r="AI16" s="51">
        <v>170</v>
      </c>
      <c r="AJ16" s="75">
        <v>167.5</v>
      </c>
      <c r="AK16" s="144" t="s">
        <v>9</v>
      </c>
      <c r="AL16" s="91">
        <f>AJ16*K16</f>
        <v>145.64125</v>
      </c>
      <c r="AM16" s="204">
        <v>1</v>
      </c>
      <c r="AN16" s="294">
        <v>1</v>
      </c>
      <c r="AO16" s="184"/>
      <c r="AP16" s="185"/>
      <c r="AQ16" s="186"/>
      <c r="AR16" s="187"/>
      <c r="AS16" s="227"/>
    </row>
    <row r="17" spans="1:45" s="15" customFormat="1" ht="30.75" customHeight="1">
      <c r="A17" s="300">
        <v>4</v>
      </c>
      <c r="B17" s="276">
        <v>60</v>
      </c>
      <c r="C17" s="275" t="s">
        <v>49</v>
      </c>
      <c r="D17" s="274" t="s">
        <v>51</v>
      </c>
      <c r="E17" s="273">
        <v>33958</v>
      </c>
      <c r="F17" s="272" t="s">
        <v>68</v>
      </c>
      <c r="G17" s="271" t="s">
        <v>29</v>
      </c>
      <c r="H17" s="270">
        <v>58.9</v>
      </c>
      <c r="I17" s="269">
        <v>0.8286</v>
      </c>
      <c r="J17" s="268">
        <v>1.04</v>
      </c>
      <c r="K17" s="267">
        <v>0.8617</v>
      </c>
      <c r="L17" s="325"/>
      <c r="M17" s="326"/>
      <c r="N17" s="327"/>
      <c r="O17" s="328"/>
      <c r="P17" s="329"/>
      <c r="Q17" s="330"/>
      <c r="R17" s="331"/>
      <c r="S17" s="332"/>
      <c r="T17" s="333"/>
      <c r="U17" s="266">
        <v>65</v>
      </c>
      <c r="V17" s="289">
        <v>70</v>
      </c>
      <c r="W17" s="290">
        <v>72.5</v>
      </c>
      <c r="X17" s="271"/>
      <c r="Y17" s="263">
        <v>70</v>
      </c>
      <c r="Z17" s="262" t="s">
        <v>60</v>
      </c>
      <c r="AA17" s="261">
        <f>Y17*K17</f>
        <v>60.319</v>
      </c>
      <c r="AB17" s="260">
        <v>2</v>
      </c>
      <c r="AC17" s="284">
        <v>12</v>
      </c>
      <c r="AD17" s="334"/>
      <c r="AE17" s="335"/>
      <c r="AF17" s="266">
        <v>130</v>
      </c>
      <c r="AG17" s="265">
        <v>140</v>
      </c>
      <c r="AH17" s="289">
        <v>155</v>
      </c>
      <c r="AI17" s="271"/>
      <c r="AJ17" s="263">
        <v>155</v>
      </c>
      <c r="AK17" s="262" t="s">
        <v>61</v>
      </c>
      <c r="AL17" s="261">
        <f>AJ17*K17</f>
        <v>133.5635</v>
      </c>
      <c r="AM17" s="336">
        <v>2</v>
      </c>
      <c r="AN17" s="337">
        <v>3</v>
      </c>
      <c r="AO17" s="338"/>
      <c r="AP17" s="339"/>
      <c r="AQ17" s="340"/>
      <c r="AR17" s="341"/>
      <c r="AS17" s="342"/>
    </row>
    <row r="18" spans="1:45" s="15" customFormat="1" ht="30.75" customHeight="1">
      <c r="A18" s="300">
        <v>5</v>
      </c>
      <c r="B18" s="276">
        <v>60</v>
      </c>
      <c r="C18" s="275" t="s">
        <v>48</v>
      </c>
      <c r="D18" s="274" t="s">
        <v>52</v>
      </c>
      <c r="E18" s="273">
        <v>31685</v>
      </c>
      <c r="F18" s="272" t="s">
        <v>69</v>
      </c>
      <c r="G18" s="271" t="s">
        <v>30</v>
      </c>
      <c r="H18" s="270">
        <v>59.3</v>
      </c>
      <c r="I18" s="269">
        <v>0.8228</v>
      </c>
      <c r="J18" s="268"/>
      <c r="K18" s="267">
        <v>0.8228</v>
      </c>
      <c r="L18" s="325"/>
      <c r="M18" s="326"/>
      <c r="N18" s="327"/>
      <c r="O18" s="328"/>
      <c r="P18" s="329"/>
      <c r="Q18" s="330"/>
      <c r="R18" s="331"/>
      <c r="S18" s="332"/>
      <c r="T18" s="333"/>
      <c r="U18" s="266">
        <v>110</v>
      </c>
      <c r="V18" s="289">
        <v>115</v>
      </c>
      <c r="W18" s="290">
        <v>115</v>
      </c>
      <c r="X18" s="271"/>
      <c r="Y18" s="263">
        <v>110</v>
      </c>
      <c r="Z18" s="262" t="s">
        <v>81</v>
      </c>
      <c r="AA18" s="261">
        <f aca="true" t="shared" si="0" ref="AA18:AA23">Y18*K18</f>
        <v>90.508</v>
      </c>
      <c r="AB18" s="260">
        <v>1</v>
      </c>
      <c r="AC18" s="259">
        <v>1</v>
      </c>
      <c r="AD18" s="334"/>
      <c r="AE18" s="335"/>
      <c r="AF18" s="325"/>
      <c r="AG18" s="327"/>
      <c r="AH18" s="343"/>
      <c r="AI18" s="344"/>
      <c r="AJ18" s="329"/>
      <c r="AK18" s="330"/>
      <c r="AL18" s="331"/>
      <c r="AM18" s="332"/>
      <c r="AN18" s="345"/>
      <c r="AO18" s="338"/>
      <c r="AP18" s="339"/>
      <c r="AQ18" s="340"/>
      <c r="AR18" s="341"/>
      <c r="AS18" s="342"/>
    </row>
    <row r="19" spans="1:45" s="15" customFormat="1" ht="30.75" customHeight="1" thickBot="1">
      <c r="A19" s="299">
        <v>6</v>
      </c>
      <c r="B19" s="139">
        <v>60</v>
      </c>
      <c r="C19" s="154" t="s">
        <v>53</v>
      </c>
      <c r="D19" s="58" t="s">
        <v>54</v>
      </c>
      <c r="E19" s="59">
        <v>29327</v>
      </c>
      <c r="F19" s="67" t="s">
        <v>70</v>
      </c>
      <c r="G19" s="57" t="s">
        <v>30</v>
      </c>
      <c r="H19" s="159">
        <v>57.7</v>
      </c>
      <c r="I19" s="124">
        <v>0.8468</v>
      </c>
      <c r="J19" s="125"/>
      <c r="K19" s="60">
        <v>0.8468</v>
      </c>
      <c r="L19" s="88"/>
      <c r="M19" s="96"/>
      <c r="N19" s="324"/>
      <c r="O19" s="108"/>
      <c r="P19" s="98"/>
      <c r="Q19" s="143"/>
      <c r="R19" s="148"/>
      <c r="S19" s="196"/>
      <c r="T19" s="214"/>
      <c r="U19" s="61">
        <v>57.5</v>
      </c>
      <c r="V19" s="64">
        <v>62.5</v>
      </c>
      <c r="W19" s="291">
        <v>65</v>
      </c>
      <c r="X19" s="57"/>
      <c r="Y19" s="76">
        <v>62.5</v>
      </c>
      <c r="Z19" s="142" t="s">
        <v>60</v>
      </c>
      <c r="AA19" s="92">
        <f t="shared" si="0"/>
        <v>52.925</v>
      </c>
      <c r="AB19" s="194">
        <v>2</v>
      </c>
      <c r="AC19" s="210">
        <v>18</v>
      </c>
      <c r="AD19" s="165"/>
      <c r="AE19" s="166"/>
      <c r="AF19" s="88"/>
      <c r="AG19" s="324"/>
      <c r="AH19" s="100"/>
      <c r="AI19" s="97"/>
      <c r="AJ19" s="98"/>
      <c r="AK19" s="143"/>
      <c r="AL19" s="148"/>
      <c r="AM19" s="196"/>
      <c r="AN19" s="197"/>
      <c r="AO19" s="180"/>
      <c r="AP19" s="181"/>
      <c r="AQ19" s="182"/>
      <c r="AR19" s="183"/>
      <c r="AS19" s="226"/>
    </row>
    <row r="20" spans="1:45" ht="30.75" customHeight="1">
      <c r="A20" s="298">
        <v>7</v>
      </c>
      <c r="B20" s="138">
        <v>67.5</v>
      </c>
      <c r="C20" s="153" t="s">
        <v>48</v>
      </c>
      <c r="D20" s="55" t="s">
        <v>32</v>
      </c>
      <c r="E20" s="18">
        <v>35702</v>
      </c>
      <c r="F20" s="70" t="s">
        <v>71</v>
      </c>
      <c r="G20" s="14" t="s">
        <v>31</v>
      </c>
      <c r="H20" s="158">
        <v>61.1</v>
      </c>
      <c r="I20" s="122">
        <v>0.7979</v>
      </c>
      <c r="J20" s="123">
        <v>1.23</v>
      </c>
      <c r="K20" s="40">
        <v>0.9814</v>
      </c>
      <c r="L20" s="19">
        <v>50</v>
      </c>
      <c r="M20" s="31">
        <v>60</v>
      </c>
      <c r="N20" s="31">
        <v>65</v>
      </c>
      <c r="O20" s="14">
        <v>70</v>
      </c>
      <c r="P20" s="75">
        <v>65</v>
      </c>
      <c r="Q20" s="144" t="s">
        <v>80</v>
      </c>
      <c r="R20" s="91">
        <f>P20*K20</f>
        <v>63.791000000000004</v>
      </c>
      <c r="S20" s="193">
        <v>1</v>
      </c>
      <c r="T20" s="209">
        <v>10</v>
      </c>
      <c r="U20" s="19">
        <v>40</v>
      </c>
      <c r="V20" s="12">
        <v>45</v>
      </c>
      <c r="W20" s="13">
        <v>50</v>
      </c>
      <c r="X20" s="51"/>
      <c r="Y20" s="75">
        <v>45</v>
      </c>
      <c r="Z20" s="144" t="s">
        <v>80</v>
      </c>
      <c r="AA20" s="91">
        <f>Y20*K20</f>
        <v>44.163000000000004</v>
      </c>
      <c r="AB20" s="193">
        <v>1</v>
      </c>
      <c r="AC20" s="209">
        <v>22</v>
      </c>
      <c r="AD20" s="43">
        <f>Y20+P20</f>
        <v>110</v>
      </c>
      <c r="AE20" s="41">
        <f>AD20*K20</f>
        <v>107.95400000000001</v>
      </c>
      <c r="AF20" s="19">
        <v>80</v>
      </c>
      <c r="AG20" s="31">
        <v>90</v>
      </c>
      <c r="AH20" s="14">
        <v>95</v>
      </c>
      <c r="AI20" s="51">
        <v>105</v>
      </c>
      <c r="AJ20" s="75">
        <v>95</v>
      </c>
      <c r="AK20" s="144" t="s">
        <v>80</v>
      </c>
      <c r="AL20" s="91">
        <f>AJ20*K20</f>
        <v>93.233</v>
      </c>
      <c r="AM20" s="193">
        <v>1</v>
      </c>
      <c r="AN20" s="209">
        <v>14</v>
      </c>
      <c r="AO20" s="85">
        <f>AJ20+AD20</f>
        <v>205</v>
      </c>
      <c r="AP20" s="138" t="s">
        <v>80</v>
      </c>
      <c r="AQ20" s="72">
        <f>AO20*K20</f>
        <v>201.187</v>
      </c>
      <c r="AR20" s="81"/>
      <c r="AS20" s="223">
        <v>10</v>
      </c>
    </row>
    <row r="21" spans="1:45" s="15" customFormat="1" ht="30.75" customHeight="1">
      <c r="A21" s="300">
        <v>8</v>
      </c>
      <c r="B21" s="276">
        <v>67.5</v>
      </c>
      <c r="C21" s="275" t="s">
        <v>49</v>
      </c>
      <c r="D21" s="274" t="s">
        <v>20</v>
      </c>
      <c r="E21" s="273">
        <v>34481</v>
      </c>
      <c r="F21" s="272" t="s">
        <v>72</v>
      </c>
      <c r="G21" s="271" t="s">
        <v>29</v>
      </c>
      <c r="H21" s="270">
        <v>61.1</v>
      </c>
      <c r="I21" s="269">
        <v>0.7979</v>
      </c>
      <c r="J21" s="268">
        <v>1.06</v>
      </c>
      <c r="K21" s="267">
        <v>0.8458</v>
      </c>
      <c r="L21" s="325"/>
      <c r="M21" s="326"/>
      <c r="N21" s="346"/>
      <c r="O21" s="344"/>
      <c r="P21" s="329"/>
      <c r="Q21" s="330"/>
      <c r="R21" s="331"/>
      <c r="S21" s="332"/>
      <c r="T21" s="333"/>
      <c r="U21" s="266">
        <v>65</v>
      </c>
      <c r="V21" s="289">
        <v>70</v>
      </c>
      <c r="W21" s="289">
        <v>75</v>
      </c>
      <c r="X21" s="264"/>
      <c r="Y21" s="263">
        <v>75</v>
      </c>
      <c r="Z21" s="262" t="s">
        <v>60</v>
      </c>
      <c r="AA21" s="261">
        <f>Y21*K21</f>
        <v>63.435</v>
      </c>
      <c r="AB21" s="260">
        <v>1</v>
      </c>
      <c r="AC21" s="284">
        <v>11</v>
      </c>
      <c r="AD21" s="334"/>
      <c r="AE21" s="335"/>
      <c r="AF21" s="325"/>
      <c r="AG21" s="326"/>
      <c r="AH21" s="344"/>
      <c r="AI21" s="344"/>
      <c r="AJ21" s="329"/>
      <c r="AK21" s="330"/>
      <c r="AL21" s="331"/>
      <c r="AM21" s="332"/>
      <c r="AN21" s="333"/>
      <c r="AO21" s="338"/>
      <c r="AP21" s="339"/>
      <c r="AQ21" s="340"/>
      <c r="AR21" s="341"/>
      <c r="AS21" s="342"/>
    </row>
    <row r="22" spans="1:45" s="15" customFormat="1" ht="30.75" customHeight="1">
      <c r="A22" s="300">
        <v>9</v>
      </c>
      <c r="B22" s="276">
        <v>67.5</v>
      </c>
      <c r="C22" s="275" t="s">
        <v>48</v>
      </c>
      <c r="D22" s="274" t="s">
        <v>33</v>
      </c>
      <c r="E22" s="273">
        <v>32734</v>
      </c>
      <c r="F22" s="272" t="s">
        <v>73</v>
      </c>
      <c r="G22" s="271" t="s">
        <v>37</v>
      </c>
      <c r="H22" s="270">
        <v>65.6</v>
      </c>
      <c r="I22" s="269">
        <v>1.745</v>
      </c>
      <c r="J22" s="268">
        <v>1.01</v>
      </c>
      <c r="K22" s="267">
        <v>0.7525</v>
      </c>
      <c r="L22" s="266">
        <v>90</v>
      </c>
      <c r="M22" s="285">
        <v>95</v>
      </c>
      <c r="N22" s="292">
        <v>100</v>
      </c>
      <c r="O22" s="271"/>
      <c r="P22" s="263">
        <v>95</v>
      </c>
      <c r="Q22" s="262" t="s">
        <v>60</v>
      </c>
      <c r="R22" s="261">
        <f>P22*K22</f>
        <v>71.4875</v>
      </c>
      <c r="S22" s="260">
        <v>1</v>
      </c>
      <c r="T22" s="284">
        <v>8</v>
      </c>
      <c r="U22" s="266">
        <v>75</v>
      </c>
      <c r="V22" s="292">
        <v>80</v>
      </c>
      <c r="W22" s="292">
        <v>80</v>
      </c>
      <c r="X22" s="264"/>
      <c r="Y22" s="263">
        <v>75</v>
      </c>
      <c r="Z22" s="262" t="s">
        <v>60</v>
      </c>
      <c r="AA22" s="261">
        <f>Y22*K22</f>
        <v>56.43749999999999</v>
      </c>
      <c r="AB22" s="260">
        <v>2</v>
      </c>
      <c r="AC22" s="284">
        <v>16</v>
      </c>
      <c r="AD22" s="309">
        <f>Y22+P22</f>
        <v>170</v>
      </c>
      <c r="AE22" s="310">
        <f>AD22*K22</f>
        <v>127.925</v>
      </c>
      <c r="AF22" s="266">
        <v>155</v>
      </c>
      <c r="AG22" s="285">
        <v>160</v>
      </c>
      <c r="AH22" s="271">
        <v>165</v>
      </c>
      <c r="AI22" s="271">
        <v>170</v>
      </c>
      <c r="AJ22" s="263">
        <v>165</v>
      </c>
      <c r="AK22" s="262" t="s">
        <v>61</v>
      </c>
      <c r="AL22" s="261">
        <f>AJ22*K22</f>
        <v>124.1625</v>
      </c>
      <c r="AM22" s="260">
        <v>1</v>
      </c>
      <c r="AN22" s="284">
        <v>7</v>
      </c>
      <c r="AO22" s="311">
        <f>AJ22+AD22</f>
        <v>335</v>
      </c>
      <c r="AP22" s="276" t="s">
        <v>62</v>
      </c>
      <c r="AQ22" s="312">
        <f>AO22*K22</f>
        <v>252.08749999999998</v>
      </c>
      <c r="AR22" s="313"/>
      <c r="AS22" s="314">
        <v>5</v>
      </c>
    </row>
    <row r="23" spans="1:45" s="15" customFormat="1" ht="30.75" customHeight="1">
      <c r="A23" s="300">
        <v>10</v>
      </c>
      <c r="B23" s="276">
        <v>67.5</v>
      </c>
      <c r="C23" s="275" t="s">
        <v>48</v>
      </c>
      <c r="D23" s="274" t="s">
        <v>55</v>
      </c>
      <c r="E23" s="273">
        <v>32638</v>
      </c>
      <c r="F23" s="272" t="s">
        <v>74</v>
      </c>
      <c r="G23" s="271" t="s">
        <v>37</v>
      </c>
      <c r="H23" s="270">
        <v>63</v>
      </c>
      <c r="I23" s="269">
        <v>0.7741</v>
      </c>
      <c r="J23" s="268">
        <v>1</v>
      </c>
      <c r="K23" s="267">
        <v>0.7741</v>
      </c>
      <c r="L23" s="325"/>
      <c r="M23" s="326"/>
      <c r="N23" s="327"/>
      <c r="O23" s="328"/>
      <c r="P23" s="329"/>
      <c r="Q23" s="330"/>
      <c r="R23" s="331"/>
      <c r="S23" s="332"/>
      <c r="T23" s="333"/>
      <c r="U23" s="266">
        <v>90</v>
      </c>
      <c r="V23" s="289">
        <v>95</v>
      </c>
      <c r="W23" s="290">
        <v>100</v>
      </c>
      <c r="X23" s="271"/>
      <c r="Y23" s="263">
        <v>95</v>
      </c>
      <c r="Z23" s="262" t="s">
        <v>9</v>
      </c>
      <c r="AA23" s="261">
        <f t="shared" si="0"/>
        <v>73.5395</v>
      </c>
      <c r="AB23" s="260">
        <v>1</v>
      </c>
      <c r="AC23" s="284">
        <v>4</v>
      </c>
      <c r="AD23" s="334"/>
      <c r="AE23" s="335"/>
      <c r="AF23" s="325"/>
      <c r="AG23" s="327"/>
      <c r="AH23" s="343"/>
      <c r="AI23" s="344"/>
      <c r="AJ23" s="329"/>
      <c r="AK23" s="330"/>
      <c r="AL23" s="331"/>
      <c r="AM23" s="332"/>
      <c r="AN23" s="333"/>
      <c r="AO23" s="338"/>
      <c r="AP23" s="339"/>
      <c r="AQ23" s="340"/>
      <c r="AR23" s="341"/>
      <c r="AS23" s="342"/>
    </row>
    <row r="24" spans="1:45" s="15" customFormat="1" ht="30.75" customHeight="1" thickBot="1">
      <c r="A24" s="299">
        <v>11</v>
      </c>
      <c r="B24" s="139">
        <v>67.5</v>
      </c>
      <c r="C24" s="154" t="s">
        <v>53</v>
      </c>
      <c r="D24" s="58" t="s">
        <v>56</v>
      </c>
      <c r="E24" s="59">
        <v>30519</v>
      </c>
      <c r="F24" s="67" t="s">
        <v>75</v>
      </c>
      <c r="G24" s="57" t="s">
        <v>30</v>
      </c>
      <c r="H24" s="159">
        <v>64.9</v>
      </c>
      <c r="I24" s="124">
        <v>0.7524</v>
      </c>
      <c r="J24" s="125"/>
      <c r="K24" s="60">
        <v>0.7524</v>
      </c>
      <c r="L24" s="88"/>
      <c r="M24" s="96"/>
      <c r="N24" s="324"/>
      <c r="O24" s="108"/>
      <c r="P24" s="98"/>
      <c r="Q24" s="143"/>
      <c r="R24" s="148"/>
      <c r="S24" s="196"/>
      <c r="T24" s="214"/>
      <c r="U24" s="61">
        <v>62.5</v>
      </c>
      <c r="V24" s="64">
        <v>67.5</v>
      </c>
      <c r="W24" s="291">
        <v>72.5</v>
      </c>
      <c r="X24" s="57"/>
      <c r="Y24" s="76">
        <v>67.5</v>
      </c>
      <c r="Z24" s="142" t="s">
        <v>60</v>
      </c>
      <c r="AA24" s="92">
        <f aca="true" t="shared" si="1" ref="AA24:AA36">Y24*K24</f>
        <v>50.787</v>
      </c>
      <c r="AB24" s="194">
        <v>1</v>
      </c>
      <c r="AC24" s="210">
        <v>20</v>
      </c>
      <c r="AD24" s="165"/>
      <c r="AE24" s="166"/>
      <c r="AF24" s="88"/>
      <c r="AG24" s="324"/>
      <c r="AH24" s="100"/>
      <c r="AI24" s="97"/>
      <c r="AJ24" s="98"/>
      <c r="AK24" s="143"/>
      <c r="AL24" s="148"/>
      <c r="AM24" s="196"/>
      <c r="AN24" s="214"/>
      <c r="AO24" s="180"/>
      <c r="AP24" s="181"/>
      <c r="AQ24" s="182"/>
      <c r="AR24" s="183"/>
      <c r="AS24" s="226"/>
    </row>
    <row r="25" spans="1:45" s="15" customFormat="1" ht="30.75" customHeight="1">
      <c r="A25" s="298">
        <v>12</v>
      </c>
      <c r="B25" s="138">
        <v>75</v>
      </c>
      <c r="C25" s="153" t="s">
        <v>53</v>
      </c>
      <c r="D25" s="55" t="s">
        <v>34</v>
      </c>
      <c r="E25" s="18">
        <v>32919</v>
      </c>
      <c r="F25" s="70" t="s">
        <v>73</v>
      </c>
      <c r="G25" s="14" t="s">
        <v>37</v>
      </c>
      <c r="H25" s="158">
        <v>73.1</v>
      </c>
      <c r="I25" s="122">
        <v>0.6782</v>
      </c>
      <c r="J25" s="123">
        <v>1.01</v>
      </c>
      <c r="K25" s="40">
        <v>0.685</v>
      </c>
      <c r="L25" s="288">
        <v>90</v>
      </c>
      <c r="M25" s="31">
        <v>100</v>
      </c>
      <c r="N25" s="287">
        <v>107.5</v>
      </c>
      <c r="O25" s="14"/>
      <c r="P25" s="75">
        <v>107.5</v>
      </c>
      <c r="Q25" s="144" t="s">
        <v>60</v>
      </c>
      <c r="R25" s="91">
        <f aca="true" t="shared" si="2" ref="R25:R37">P25*K25</f>
        <v>73.6375</v>
      </c>
      <c r="S25" s="193">
        <v>1</v>
      </c>
      <c r="T25" s="209">
        <v>7</v>
      </c>
      <c r="U25" s="19">
        <v>85</v>
      </c>
      <c r="V25" s="12">
        <v>95</v>
      </c>
      <c r="W25" s="13">
        <v>97.5</v>
      </c>
      <c r="X25" s="51"/>
      <c r="Y25" s="75">
        <v>95</v>
      </c>
      <c r="Z25" s="144" t="s">
        <v>61</v>
      </c>
      <c r="AA25" s="91">
        <f t="shared" si="1"/>
        <v>65.075</v>
      </c>
      <c r="AB25" s="193">
        <v>1</v>
      </c>
      <c r="AC25" s="209">
        <v>8</v>
      </c>
      <c r="AD25" s="43">
        <f>Y25+P25</f>
        <v>202.5</v>
      </c>
      <c r="AE25" s="41">
        <f>AD25*K25</f>
        <v>138.7125</v>
      </c>
      <c r="AF25" s="19">
        <v>120</v>
      </c>
      <c r="AG25" s="31">
        <v>130</v>
      </c>
      <c r="AH25" s="14">
        <v>140</v>
      </c>
      <c r="AI25" s="14">
        <v>145</v>
      </c>
      <c r="AJ25" s="75">
        <v>140</v>
      </c>
      <c r="AK25" s="144" t="s">
        <v>60</v>
      </c>
      <c r="AL25" s="91">
        <f>AJ25*K25</f>
        <v>95.9</v>
      </c>
      <c r="AM25" s="193">
        <v>1</v>
      </c>
      <c r="AN25" s="209">
        <v>13</v>
      </c>
      <c r="AO25" s="85">
        <f>AJ25+AD25</f>
        <v>342.5</v>
      </c>
      <c r="AP25" s="138" t="s">
        <v>62</v>
      </c>
      <c r="AQ25" s="72">
        <f aca="true" t="shared" si="3" ref="AQ25:AQ31">AO25*K25</f>
        <v>234.6125</v>
      </c>
      <c r="AR25" s="81"/>
      <c r="AS25" s="223">
        <v>9</v>
      </c>
    </row>
    <row r="26" spans="1:45" s="15" customFormat="1" ht="30.75" customHeight="1">
      <c r="A26" s="300">
        <v>13</v>
      </c>
      <c r="B26" s="276">
        <v>75</v>
      </c>
      <c r="C26" s="275" t="s">
        <v>48</v>
      </c>
      <c r="D26" s="274" t="s">
        <v>57</v>
      </c>
      <c r="E26" s="273">
        <v>31911</v>
      </c>
      <c r="F26" s="272" t="s">
        <v>69</v>
      </c>
      <c r="G26" s="271" t="s">
        <v>30</v>
      </c>
      <c r="H26" s="270">
        <v>74.3</v>
      </c>
      <c r="I26" s="269">
        <v>0.6694</v>
      </c>
      <c r="J26" s="268"/>
      <c r="K26" s="267">
        <v>0.6694</v>
      </c>
      <c r="L26" s="286">
        <v>107.5</v>
      </c>
      <c r="M26" s="285">
        <v>115</v>
      </c>
      <c r="N26" s="308">
        <v>127.5</v>
      </c>
      <c r="O26" s="271"/>
      <c r="P26" s="263">
        <v>115</v>
      </c>
      <c r="Q26" s="262" t="s">
        <v>62</v>
      </c>
      <c r="R26" s="261">
        <f t="shared" si="2"/>
        <v>76.981</v>
      </c>
      <c r="S26" s="260">
        <v>2</v>
      </c>
      <c r="T26" s="284">
        <v>6</v>
      </c>
      <c r="U26" s="266">
        <v>105</v>
      </c>
      <c r="V26" s="289">
        <v>107.5</v>
      </c>
      <c r="W26" s="290">
        <v>112.5</v>
      </c>
      <c r="X26" s="264"/>
      <c r="Y26" s="263">
        <v>107.5</v>
      </c>
      <c r="Z26" s="262" t="s">
        <v>9</v>
      </c>
      <c r="AA26" s="261">
        <f t="shared" si="1"/>
        <v>71.9605</v>
      </c>
      <c r="AB26" s="260">
        <v>1</v>
      </c>
      <c r="AC26" s="284">
        <v>5</v>
      </c>
      <c r="AD26" s="309">
        <f>Y26+P26</f>
        <v>222.5</v>
      </c>
      <c r="AE26" s="310">
        <f>AD26*K26</f>
        <v>148.9415</v>
      </c>
      <c r="AF26" s="266">
        <v>165</v>
      </c>
      <c r="AG26" s="285">
        <v>170</v>
      </c>
      <c r="AH26" s="264">
        <v>180</v>
      </c>
      <c r="AI26" s="271"/>
      <c r="AJ26" s="263">
        <v>170</v>
      </c>
      <c r="AK26" s="262" t="s">
        <v>61</v>
      </c>
      <c r="AL26" s="261">
        <f>AJ26*K26</f>
        <v>113.798</v>
      </c>
      <c r="AM26" s="260">
        <v>1</v>
      </c>
      <c r="AN26" s="284">
        <v>9</v>
      </c>
      <c r="AO26" s="311">
        <f>AJ26+AD26</f>
        <v>392.5</v>
      </c>
      <c r="AP26" s="276" t="s">
        <v>61</v>
      </c>
      <c r="AQ26" s="312">
        <f t="shared" si="3"/>
        <v>262.7395</v>
      </c>
      <c r="AR26" s="313"/>
      <c r="AS26" s="314">
        <v>4</v>
      </c>
    </row>
    <row r="27" spans="1:45" s="15" customFormat="1" ht="30.75" customHeight="1">
      <c r="A27" s="300">
        <v>14</v>
      </c>
      <c r="B27" s="276">
        <v>75</v>
      </c>
      <c r="C27" s="275" t="s">
        <v>53</v>
      </c>
      <c r="D27" s="274" t="s">
        <v>21</v>
      </c>
      <c r="E27" s="273">
        <v>31915</v>
      </c>
      <c r="F27" s="272" t="s">
        <v>69</v>
      </c>
      <c r="G27" s="271" t="s">
        <v>30</v>
      </c>
      <c r="H27" s="270">
        <v>70.5</v>
      </c>
      <c r="I27" s="269">
        <v>0.6989</v>
      </c>
      <c r="J27" s="268"/>
      <c r="K27" s="267">
        <v>0.6989</v>
      </c>
      <c r="L27" s="286">
        <v>105</v>
      </c>
      <c r="M27" s="285">
        <v>115</v>
      </c>
      <c r="N27" s="265">
        <v>125</v>
      </c>
      <c r="O27" s="264">
        <v>132.5</v>
      </c>
      <c r="P27" s="263">
        <v>125</v>
      </c>
      <c r="Q27" s="262" t="s">
        <v>62</v>
      </c>
      <c r="R27" s="261">
        <f t="shared" si="2"/>
        <v>87.3625</v>
      </c>
      <c r="S27" s="260">
        <v>1</v>
      </c>
      <c r="T27" s="284">
        <v>4</v>
      </c>
      <c r="U27" s="266">
        <v>85</v>
      </c>
      <c r="V27" s="289">
        <v>92.5</v>
      </c>
      <c r="W27" s="290">
        <v>95</v>
      </c>
      <c r="X27" s="264"/>
      <c r="Y27" s="263">
        <v>92.5</v>
      </c>
      <c r="Z27" s="262" t="s">
        <v>62</v>
      </c>
      <c r="AA27" s="261">
        <f t="shared" si="1"/>
        <v>64.64824999999999</v>
      </c>
      <c r="AB27" s="260">
        <v>3</v>
      </c>
      <c r="AC27" s="284">
        <v>9</v>
      </c>
      <c r="AD27" s="309">
        <f>Y27+P27</f>
        <v>217.5</v>
      </c>
      <c r="AE27" s="310">
        <f>AD27*K27</f>
        <v>152.01075</v>
      </c>
      <c r="AF27" s="266">
        <v>130</v>
      </c>
      <c r="AG27" s="285">
        <v>140</v>
      </c>
      <c r="AH27" s="264">
        <v>150</v>
      </c>
      <c r="AI27" s="271"/>
      <c r="AJ27" s="263">
        <v>140</v>
      </c>
      <c r="AK27" s="262" t="s">
        <v>60</v>
      </c>
      <c r="AL27" s="261">
        <f>AJ27*K27</f>
        <v>97.84599999999999</v>
      </c>
      <c r="AM27" s="260">
        <v>2</v>
      </c>
      <c r="AN27" s="284">
        <v>12</v>
      </c>
      <c r="AO27" s="311">
        <f>AJ27+AD27</f>
        <v>357.5</v>
      </c>
      <c r="AP27" s="276" t="s">
        <v>62</v>
      </c>
      <c r="AQ27" s="312">
        <f t="shared" si="3"/>
        <v>249.85674999999998</v>
      </c>
      <c r="AR27" s="313"/>
      <c r="AS27" s="314">
        <v>7</v>
      </c>
    </row>
    <row r="28" spans="1:45" s="15" customFormat="1" ht="30.75" customHeight="1" thickBot="1">
      <c r="A28" s="299">
        <v>15</v>
      </c>
      <c r="B28" s="139">
        <v>75</v>
      </c>
      <c r="C28" s="154" t="s">
        <v>53</v>
      </c>
      <c r="D28" s="58" t="s">
        <v>58</v>
      </c>
      <c r="E28" s="59">
        <v>32062</v>
      </c>
      <c r="F28" s="67" t="s">
        <v>76</v>
      </c>
      <c r="G28" s="57" t="s">
        <v>30</v>
      </c>
      <c r="H28" s="159">
        <v>70.7</v>
      </c>
      <c r="I28" s="124">
        <v>0.6972</v>
      </c>
      <c r="J28" s="125"/>
      <c r="K28" s="60">
        <v>0.6972</v>
      </c>
      <c r="L28" s="348"/>
      <c r="M28" s="96"/>
      <c r="N28" s="349"/>
      <c r="O28" s="97"/>
      <c r="P28" s="98"/>
      <c r="Q28" s="143"/>
      <c r="R28" s="148"/>
      <c r="S28" s="195"/>
      <c r="T28" s="213"/>
      <c r="U28" s="61">
        <v>85</v>
      </c>
      <c r="V28" s="64">
        <v>90</v>
      </c>
      <c r="W28" s="64">
        <v>95</v>
      </c>
      <c r="X28" s="69"/>
      <c r="Y28" s="76">
        <v>95</v>
      </c>
      <c r="Z28" s="142" t="s">
        <v>61</v>
      </c>
      <c r="AA28" s="92">
        <f t="shared" si="1"/>
        <v>66.23400000000001</v>
      </c>
      <c r="AB28" s="202">
        <v>2</v>
      </c>
      <c r="AC28" s="211">
        <v>7</v>
      </c>
      <c r="AD28" s="165"/>
      <c r="AE28" s="166"/>
      <c r="AF28" s="102"/>
      <c r="AG28" s="103"/>
      <c r="AH28" s="104"/>
      <c r="AI28" s="105"/>
      <c r="AJ28" s="106"/>
      <c r="AK28" s="145"/>
      <c r="AL28" s="175"/>
      <c r="AM28" s="195"/>
      <c r="AN28" s="213"/>
      <c r="AO28" s="176"/>
      <c r="AP28" s="177"/>
      <c r="AQ28" s="178"/>
      <c r="AR28" s="179"/>
      <c r="AS28" s="225"/>
    </row>
    <row r="29" spans="1:45" s="15" customFormat="1" ht="30.75" customHeight="1">
      <c r="A29" s="298">
        <v>16</v>
      </c>
      <c r="B29" s="138">
        <v>82.5</v>
      </c>
      <c r="C29" s="153" t="s">
        <v>49</v>
      </c>
      <c r="D29" s="55" t="s">
        <v>24</v>
      </c>
      <c r="E29" s="18">
        <v>34580</v>
      </c>
      <c r="F29" s="70" t="s">
        <v>77</v>
      </c>
      <c r="G29" s="14" t="s">
        <v>38</v>
      </c>
      <c r="H29" s="158">
        <v>78.2</v>
      </c>
      <c r="I29" s="122">
        <v>0.6436</v>
      </c>
      <c r="J29" s="123">
        <v>1.08</v>
      </c>
      <c r="K29" s="40">
        <v>0.6951</v>
      </c>
      <c r="L29" s="19">
        <v>120</v>
      </c>
      <c r="M29" s="31">
        <v>130</v>
      </c>
      <c r="N29" s="279">
        <v>137.5</v>
      </c>
      <c r="O29" s="44"/>
      <c r="P29" s="75">
        <v>130</v>
      </c>
      <c r="Q29" s="144" t="s">
        <v>62</v>
      </c>
      <c r="R29" s="91">
        <f t="shared" si="2"/>
        <v>90.363</v>
      </c>
      <c r="S29" s="193">
        <v>1</v>
      </c>
      <c r="T29" s="217">
        <v>3</v>
      </c>
      <c r="U29" s="19">
        <v>90</v>
      </c>
      <c r="V29" s="12">
        <v>95</v>
      </c>
      <c r="W29" s="12">
        <v>100</v>
      </c>
      <c r="X29" s="44"/>
      <c r="Y29" s="75">
        <v>100</v>
      </c>
      <c r="Z29" s="144" t="s">
        <v>61</v>
      </c>
      <c r="AA29" s="91">
        <f t="shared" si="1"/>
        <v>69.51</v>
      </c>
      <c r="AB29" s="193">
        <v>1</v>
      </c>
      <c r="AC29" s="209">
        <v>6</v>
      </c>
      <c r="AD29" s="43">
        <f>Y29+P29</f>
        <v>230</v>
      </c>
      <c r="AE29" s="41">
        <f>AD29*K29</f>
        <v>159.87300000000002</v>
      </c>
      <c r="AF29" s="19">
        <v>180</v>
      </c>
      <c r="AG29" s="31">
        <v>185</v>
      </c>
      <c r="AH29" s="51">
        <v>190</v>
      </c>
      <c r="AI29" s="44"/>
      <c r="AJ29" s="75">
        <v>185</v>
      </c>
      <c r="AK29" s="144" t="s">
        <v>61</v>
      </c>
      <c r="AL29" s="91">
        <f aca="true" t="shared" si="4" ref="AL29:AL34">AJ29*K29</f>
        <v>128.5935</v>
      </c>
      <c r="AM29" s="193">
        <v>1</v>
      </c>
      <c r="AN29" s="209">
        <v>4</v>
      </c>
      <c r="AO29" s="85">
        <f>AJ29+AD29</f>
        <v>415</v>
      </c>
      <c r="AP29" s="138" t="s">
        <v>61</v>
      </c>
      <c r="AQ29" s="72">
        <f t="shared" si="3"/>
        <v>288.4665</v>
      </c>
      <c r="AR29" s="81"/>
      <c r="AS29" s="223">
        <v>3</v>
      </c>
    </row>
    <row r="30" spans="1:45" s="15" customFormat="1" ht="30.75" customHeight="1">
      <c r="A30" s="300">
        <v>17</v>
      </c>
      <c r="B30" s="276">
        <v>82.5</v>
      </c>
      <c r="C30" s="275" t="s">
        <v>48</v>
      </c>
      <c r="D30" s="274" t="s">
        <v>23</v>
      </c>
      <c r="E30" s="273">
        <v>32936</v>
      </c>
      <c r="F30" s="272" t="s">
        <v>73</v>
      </c>
      <c r="G30" s="271" t="s">
        <v>37</v>
      </c>
      <c r="H30" s="270">
        <v>79.5</v>
      </c>
      <c r="I30" s="269">
        <v>0.6358</v>
      </c>
      <c r="J30" s="268">
        <v>1.01</v>
      </c>
      <c r="K30" s="267">
        <v>0.6422</v>
      </c>
      <c r="L30" s="266">
        <v>162.5</v>
      </c>
      <c r="M30" s="281">
        <v>177.5</v>
      </c>
      <c r="N30" s="281">
        <v>180</v>
      </c>
      <c r="O30" s="271"/>
      <c r="P30" s="263">
        <v>162.5</v>
      </c>
      <c r="Q30" s="262" t="s">
        <v>9</v>
      </c>
      <c r="R30" s="261">
        <f t="shared" si="2"/>
        <v>104.3575</v>
      </c>
      <c r="S30" s="260">
        <v>1</v>
      </c>
      <c r="T30" s="259">
        <v>2</v>
      </c>
      <c r="U30" s="266">
        <v>100</v>
      </c>
      <c r="V30" s="290">
        <v>105</v>
      </c>
      <c r="W30" s="290">
        <v>105</v>
      </c>
      <c r="X30" s="264"/>
      <c r="Y30" s="263">
        <v>100</v>
      </c>
      <c r="Z30" s="262" t="s">
        <v>61</v>
      </c>
      <c r="AA30" s="261">
        <f t="shared" si="1"/>
        <v>64.22</v>
      </c>
      <c r="AB30" s="260">
        <v>1</v>
      </c>
      <c r="AC30" s="284">
        <v>10</v>
      </c>
      <c r="AD30" s="309">
        <f>Y30+P30</f>
        <v>262.5</v>
      </c>
      <c r="AE30" s="310">
        <f>AD30*K30</f>
        <v>168.5775</v>
      </c>
      <c r="AF30" s="266">
        <v>180</v>
      </c>
      <c r="AG30" s="285">
        <v>185</v>
      </c>
      <c r="AH30" s="271">
        <v>190</v>
      </c>
      <c r="AI30" s="315"/>
      <c r="AJ30" s="263">
        <v>190</v>
      </c>
      <c r="AK30" s="262" t="s">
        <v>61</v>
      </c>
      <c r="AL30" s="261">
        <f t="shared" si="4"/>
        <v>122.018</v>
      </c>
      <c r="AM30" s="260">
        <v>1</v>
      </c>
      <c r="AN30" s="284">
        <v>8</v>
      </c>
      <c r="AO30" s="311">
        <f>AJ30+AD30</f>
        <v>452.5</v>
      </c>
      <c r="AP30" s="276" t="s">
        <v>61</v>
      </c>
      <c r="AQ30" s="312">
        <f t="shared" si="3"/>
        <v>290.5955</v>
      </c>
      <c r="AR30" s="313"/>
      <c r="AS30" s="314">
        <v>2</v>
      </c>
    </row>
    <row r="31" spans="1:45" s="15" customFormat="1" ht="30.75" customHeight="1">
      <c r="A31" s="300">
        <v>18</v>
      </c>
      <c r="B31" s="276">
        <v>82.5</v>
      </c>
      <c r="C31" s="275" t="s">
        <v>49</v>
      </c>
      <c r="D31" s="274" t="s">
        <v>35</v>
      </c>
      <c r="E31" s="273">
        <v>31929</v>
      </c>
      <c r="F31" s="272" t="s">
        <v>69</v>
      </c>
      <c r="G31" s="271" t="s">
        <v>30</v>
      </c>
      <c r="H31" s="270">
        <v>81.4</v>
      </c>
      <c r="I31" s="269">
        <v>0.6251</v>
      </c>
      <c r="J31" s="268"/>
      <c r="K31" s="267">
        <v>0.6251</v>
      </c>
      <c r="L31" s="266">
        <v>122.5</v>
      </c>
      <c r="M31" s="285">
        <v>137.5</v>
      </c>
      <c r="N31" s="292">
        <v>140</v>
      </c>
      <c r="O31" s="315"/>
      <c r="P31" s="263">
        <v>137.5</v>
      </c>
      <c r="Q31" s="262" t="s">
        <v>62</v>
      </c>
      <c r="R31" s="261">
        <f t="shared" si="2"/>
        <v>85.95125</v>
      </c>
      <c r="S31" s="260">
        <v>1</v>
      </c>
      <c r="T31" s="284">
        <v>5</v>
      </c>
      <c r="U31" s="266">
        <v>92.5</v>
      </c>
      <c r="V31" s="289"/>
      <c r="W31" s="289"/>
      <c r="X31" s="315"/>
      <c r="Y31" s="263">
        <v>92.5</v>
      </c>
      <c r="Z31" s="262" t="s">
        <v>62</v>
      </c>
      <c r="AA31" s="261">
        <f t="shared" si="1"/>
        <v>57.82175</v>
      </c>
      <c r="AB31" s="260">
        <v>1</v>
      </c>
      <c r="AC31" s="284">
        <v>13</v>
      </c>
      <c r="AD31" s="309">
        <f>Y31+P31</f>
        <v>230</v>
      </c>
      <c r="AE31" s="310">
        <f>AD31*K31</f>
        <v>143.773</v>
      </c>
      <c r="AF31" s="266">
        <v>135</v>
      </c>
      <c r="AG31" s="285">
        <v>145</v>
      </c>
      <c r="AH31" s="271">
        <v>160</v>
      </c>
      <c r="AI31" s="315"/>
      <c r="AJ31" s="263">
        <v>160</v>
      </c>
      <c r="AK31" s="262" t="s">
        <v>62</v>
      </c>
      <c r="AL31" s="261">
        <f t="shared" si="4"/>
        <v>100.01599999999999</v>
      </c>
      <c r="AM31" s="260">
        <v>1</v>
      </c>
      <c r="AN31" s="284">
        <v>11</v>
      </c>
      <c r="AO31" s="311">
        <f>AJ31+AD31</f>
        <v>390</v>
      </c>
      <c r="AP31" s="276" t="s">
        <v>62</v>
      </c>
      <c r="AQ31" s="312">
        <f t="shared" si="3"/>
        <v>243.789</v>
      </c>
      <c r="AR31" s="313"/>
      <c r="AS31" s="314">
        <v>8</v>
      </c>
    </row>
    <row r="32" spans="1:45" s="15" customFormat="1" ht="30.75" customHeight="1" thickBot="1">
      <c r="A32" s="299">
        <v>19</v>
      </c>
      <c r="B32" s="139">
        <v>82.5</v>
      </c>
      <c r="C32" s="154" t="s">
        <v>53</v>
      </c>
      <c r="D32" s="58" t="s">
        <v>25</v>
      </c>
      <c r="E32" s="59">
        <v>31906</v>
      </c>
      <c r="F32" s="67" t="s">
        <v>69</v>
      </c>
      <c r="G32" s="57" t="s">
        <v>30</v>
      </c>
      <c r="H32" s="159">
        <v>78.1</v>
      </c>
      <c r="I32" s="124">
        <v>0.6442</v>
      </c>
      <c r="J32" s="125"/>
      <c r="K32" s="60">
        <v>0.6442</v>
      </c>
      <c r="L32" s="88"/>
      <c r="M32" s="96"/>
      <c r="N32" s="96"/>
      <c r="O32" s="97"/>
      <c r="P32" s="98"/>
      <c r="Q32" s="143"/>
      <c r="R32" s="148"/>
      <c r="S32" s="196"/>
      <c r="T32" s="214"/>
      <c r="U32" s="88"/>
      <c r="V32" s="99"/>
      <c r="W32" s="100"/>
      <c r="X32" s="101"/>
      <c r="Y32" s="98"/>
      <c r="Z32" s="143"/>
      <c r="AA32" s="148"/>
      <c r="AB32" s="196"/>
      <c r="AC32" s="197"/>
      <c r="AD32" s="165"/>
      <c r="AE32" s="166"/>
      <c r="AF32" s="61">
        <v>120</v>
      </c>
      <c r="AG32" s="62">
        <v>130</v>
      </c>
      <c r="AH32" s="57">
        <v>142.5</v>
      </c>
      <c r="AI32" s="57"/>
      <c r="AJ32" s="76">
        <v>142.5</v>
      </c>
      <c r="AK32" s="142" t="s">
        <v>60</v>
      </c>
      <c r="AL32" s="92">
        <f t="shared" si="4"/>
        <v>91.7985</v>
      </c>
      <c r="AM32" s="203">
        <v>2</v>
      </c>
      <c r="AN32" s="218">
        <v>15</v>
      </c>
      <c r="AO32" s="180"/>
      <c r="AP32" s="181"/>
      <c r="AQ32" s="182"/>
      <c r="AR32" s="183"/>
      <c r="AS32" s="226"/>
    </row>
    <row r="33" spans="1:45" s="15" customFormat="1" ht="30.75" customHeight="1">
      <c r="A33" s="298">
        <v>20</v>
      </c>
      <c r="B33" s="138">
        <v>90</v>
      </c>
      <c r="C33" s="153" t="s">
        <v>48</v>
      </c>
      <c r="D33" s="55" t="s">
        <v>59</v>
      </c>
      <c r="E33" s="18">
        <v>32382</v>
      </c>
      <c r="F33" s="70" t="s">
        <v>74</v>
      </c>
      <c r="G33" s="14" t="s">
        <v>37</v>
      </c>
      <c r="H33" s="158">
        <v>86.2</v>
      </c>
      <c r="I33" s="122">
        <v>0.6013</v>
      </c>
      <c r="J33" s="123">
        <v>1</v>
      </c>
      <c r="K33" s="40">
        <v>0.6013</v>
      </c>
      <c r="L33" s="129"/>
      <c r="M33" s="130"/>
      <c r="N33" s="161"/>
      <c r="O33" s="132"/>
      <c r="P33" s="133"/>
      <c r="Q33" s="146"/>
      <c r="R33" s="162"/>
      <c r="S33" s="198"/>
      <c r="T33" s="215"/>
      <c r="U33" s="19">
        <v>75</v>
      </c>
      <c r="V33" s="12">
        <v>80</v>
      </c>
      <c r="W33" s="13">
        <v>85</v>
      </c>
      <c r="X33" s="44"/>
      <c r="Y33" s="75">
        <v>80</v>
      </c>
      <c r="Z33" s="144" t="s">
        <v>80</v>
      </c>
      <c r="AA33" s="91">
        <f t="shared" si="1"/>
        <v>48.104</v>
      </c>
      <c r="AB33" s="193">
        <v>1</v>
      </c>
      <c r="AC33" s="209">
        <v>21</v>
      </c>
      <c r="AD33" s="167"/>
      <c r="AE33" s="168"/>
      <c r="AF33" s="19">
        <v>160</v>
      </c>
      <c r="AG33" s="31">
        <v>170</v>
      </c>
      <c r="AH33" s="51">
        <v>185</v>
      </c>
      <c r="AI33" s="44"/>
      <c r="AJ33" s="75">
        <v>170</v>
      </c>
      <c r="AK33" s="144" t="s">
        <v>62</v>
      </c>
      <c r="AL33" s="91">
        <f t="shared" si="4"/>
        <v>102.22099999999999</v>
      </c>
      <c r="AM33" s="204">
        <v>1</v>
      </c>
      <c r="AN33" s="219">
        <v>10</v>
      </c>
      <c r="AO33" s="184"/>
      <c r="AP33" s="185"/>
      <c r="AQ33" s="186"/>
      <c r="AR33" s="187"/>
      <c r="AS33" s="227"/>
    </row>
    <row r="34" spans="1:45" s="15" customFormat="1" ht="30.75" customHeight="1" thickBot="1">
      <c r="A34" s="299">
        <v>21</v>
      </c>
      <c r="B34" s="139">
        <v>90</v>
      </c>
      <c r="C34" s="154" t="s">
        <v>48</v>
      </c>
      <c r="D34" s="58" t="s">
        <v>36</v>
      </c>
      <c r="E34" s="59">
        <v>31506</v>
      </c>
      <c r="F34" s="67" t="s">
        <v>67</v>
      </c>
      <c r="G34" s="57" t="s">
        <v>30</v>
      </c>
      <c r="H34" s="159">
        <v>86</v>
      </c>
      <c r="I34" s="124">
        <v>0.6022</v>
      </c>
      <c r="J34" s="125"/>
      <c r="K34" s="60">
        <v>0.6022</v>
      </c>
      <c r="L34" s="88"/>
      <c r="M34" s="96"/>
      <c r="N34" s="107"/>
      <c r="O34" s="101"/>
      <c r="P34" s="98"/>
      <c r="Q34" s="143"/>
      <c r="R34" s="148"/>
      <c r="S34" s="196"/>
      <c r="T34" s="214"/>
      <c r="U34" s="61">
        <v>85</v>
      </c>
      <c r="V34" s="291">
        <v>92.5</v>
      </c>
      <c r="W34" s="291">
        <v>92.5</v>
      </c>
      <c r="X34" s="65"/>
      <c r="Y34" s="76">
        <v>85</v>
      </c>
      <c r="Z34" s="142" t="s">
        <v>60</v>
      </c>
      <c r="AA34" s="92">
        <f t="shared" si="1"/>
        <v>51.187</v>
      </c>
      <c r="AB34" s="194">
        <v>1</v>
      </c>
      <c r="AC34" s="210">
        <v>19</v>
      </c>
      <c r="AD34" s="165"/>
      <c r="AE34" s="166"/>
      <c r="AF34" s="61">
        <v>145</v>
      </c>
      <c r="AG34" s="68">
        <v>160</v>
      </c>
      <c r="AH34" s="69">
        <v>160</v>
      </c>
      <c r="AI34" s="65"/>
      <c r="AJ34" s="76">
        <v>145</v>
      </c>
      <c r="AK34" s="142" t="s">
        <v>60</v>
      </c>
      <c r="AL34" s="92">
        <f t="shared" si="4"/>
        <v>87.31899999999999</v>
      </c>
      <c r="AM34" s="203">
        <v>1</v>
      </c>
      <c r="AN34" s="218">
        <v>16</v>
      </c>
      <c r="AO34" s="180"/>
      <c r="AP34" s="181"/>
      <c r="AQ34" s="182"/>
      <c r="AR34" s="183"/>
      <c r="AS34" s="226"/>
    </row>
    <row r="35" spans="1:45" s="15" customFormat="1" ht="30.75" customHeight="1">
      <c r="A35" s="298">
        <v>22</v>
      </c>
      <c r="B35" s="138">
        <v>100</v>
      </c>
      <c r="C35" s="153" t="s">
        <v>48</v>
      </c>
      <c r="D35" s="55" t="s">
        <v>63</v>
      </c>
      <c r="E35" s="18">
        <v>33051</v>
      </c>
      <c r="F35" s="70" t="s">
        <v>78</v>
      </c>
      <c r="G35" s="14" t="s">
        <v>37</v>
      </c>
      <c r="H35" s="158">
        <v>95.4</v>
      </c>
      <c r="I35" s="122">
        <v>0.5666</v>
      </c>
      <c r="J35" s="123">
        <v>1.02</v>
      </c>
      <c r="K35" s="40">
        <v>0.5779</v>
      </c>
      <c r="L35" s="129"/>
      <c r="M35" s="161"/>
      <c r="N35" s="161"/>
      <c r="O35" s="131"/>
      <c r="P35" s="133"/>
      <c r="Q35" s="146"/>
      <c r="R35" s="162"/>
      <c r="S35" s="198"/>
      <c r="T35" s="215"/>
      <c r="U35" s="19">
        <v>100</v>
      </c>
      <c r="V35" s="279">
        <v>105</v>
      </c>
      <c r="W35" s="279">
        <v>107.5</v>
      </c>
      <c r="X35" s="14"/>
      <c r="Y35" s="75">
        <v>100</v>
      </c>
      <c r="Z35" s="144" t="s">
        <v>62</v>
      </c>
      <c r="AA35" s="91">
        <f t="shared" si="1"/>
        <v>57.79</v>
      </c>
      <c r="AB35" s="193">
        <v>1</v>
      </c>
      <c r="AC35" s="209">
        <v>14</v>
      </c>
      <c r="AD35" s="167"/>
      <c r="AE35" s="168"/>
      <c r="AF35" s="350"/>
      <c r="AG35" s="351"/>
      <c r="AH35" s="161"/>
      <c r="AI35" s="131"/>
      <c r="AJ35" s="133"/>
      <c r="AK35" s="146"/>
      <c r="AL35" s="162"/>
      <c r="AM35" s="198"/>
      <c r="AN35" s="215"/>
      <c r="AO35" s="184"/>
      <c r="AP35" s="185"/>
      <c r="AQ35" s="186"/>
      <c r="AR35" s="187"/>
      <c r="AS35" s="227"/>
    </row>
    <row r="36" spans="1:45" s="15" customFormat="1" ht="30.75" customHeight="1">
      <c r="A36" s="300">
        <v>23</v>
      </c>
      <c r="B36" s="276">
        <v>100</v>
      </c>
      <c r="C36" s="275" t="s">
        <v>53</v>
      </c>
      <c r="D36" s="274" t="s">
        <v>26</v>
      </c>
      <c r="E36" s="273">
        <v>30982</v>
      </c>
      <c r="F36" s="272" t="s">
        <v>79</v>
      </c>
      <c r="G36" s="271" t="s">
        <v>30</v>
      </c>
      <c r="H36" s="270">
        <v>94.7</v>
      </c>
      <c r="I36" s="269">
        <v>0.5688</v>
      </c>
      <c r="J36" s="268"/>
      <c r="K36" s="267">
        <v>0.5688</v>
      </c>
      <c r="L36" s="325"/>
      <c r="M36" s="346"/>
      <c r="N36" s="346"/>
      <c r="O36" s="344"/>
      <c r="P36" s="329"/>
      <c r="Q36" s="330"/>
      <c r="R36" s="331"/>
      <c r="S36" s="332"/>
      <c r="T36" s="333"/>
      <c r="U36" s="266">
        <v>125</v>
      </c>
      <c r="V36" s="292">
        <v>132.5</v>
      </c>
      <c r="W36" s="285">
        <v>132.5</v>
      </c>
      <c r="X36" s="264">
        <v>140</v>
      </c>
      <c r="Y36" s="263">
        <v>132.5</v>
      </c>
      <c r="Z36" s="262" t="s">
        <v>9</v>
      </c>
      <c r="AA36" s="261">
        <f t="shared" si="1"/>
        <v>75.366</v>
      </c>
      <c r="AB36" s="260">
        <v>1</v>
      </c>
      <c r="AC36" s="259">
        <v>2</v>
      </c>
      <c r="AD36" s="334"/>
      <c r="AE36" s="335"/>
      <c r="AF36" s="266">
        <v>192.5</v>
      </c>
      <c r="AG36" s="289">
        <v>205</v>
      </c>
      <c r="AH36" s="285">
        <v>222.5</v>
      </c>
      <c r="AI36" s="264">
        <v>230</v>
      </c>
      <c r="AJ36" s="263">
        <v>222.5</v>
      </c>
      <c r="AK36" s="262" t="s">
        <v>9</v>
      </c>
      <c r="AL36" s="261">
        <f>AJ36*K36</f>
        <v>126.55799999999999</v>
      </c>
      <c r="AM36" s="336">
        <v>1</v>
      </c>
      <c r="AN36" s="352">
        <v>6</v>
      </c>
      <c r="AO36" s="338"/>
      <c r="AP36" s="339"/>
      <c r="AQ36" s="340"/>
      <c r="AR36" s="341"/>
      <c r="AS36" s="342"/>
    </row>
    <row r="37" spans="1:45" ht="41.25" customHeight="1" thickBot="1">
      <c r="A37" s="299"/>
      <c r="B37" s="139">
        <v>100</v>
      </c>
      <c r="C37" s="154" t="s">
        <v>48</v>
      </c>
      <c r="D37" s="58" t="s">
        <v>26</v>
      </c>
      <c r="E37" s="59">
        <v>30982</v>
      </c>
      <c r="F37" s="67" t="s">
        <v>79</v>
      </c>
      <c r="G37" s="57" t="s">
        <v>30</v>
      </c>
      <c r="H37" s="159">
        <v>95.7</v>
      </c>
      <c r="I37" s="124">
        <v>0.5657</v>
      </c>
      <c r="J37" s="125"/>
      <c r="K37" s="60">
        <v>0.5657</v>
      </c>
      <c r="L37" s="61">
        <v>165</v>
      </c>
      <c r="M37" s="62">
        <v>175</v>
      </c>
      <c r="N37" s="62">
        <v>185</v>
      </c>
      <c r="O37" s="69">
        <v>205</v>
      </c>
      <c r="P37" s="76">
        <v>185</v>
      </c>
      <c r="Q37" s="142" t="s">
        <v>9</v>
      </c>
      <c r="R37" s="92">
        <f t="shared" si="2"/>
        <v>104.6545</v>
      </c>
      <c r="S37" s="194">
        <v>1</v>
      </c>
      <c r="T37" s="207">
        <v>1</v>
      </c>
      <c r="U37" s="88"/>
      <c r="V37" s="107"/>
      <c r="W37" s="96"/>
      <c r="X37" s="108"/>
      <c r="Y37" s="98"/>
      <c r="Z37" s="143"/>
      <c r="AA37" s="148"/>
      <c r="AB37" s="196"/>
      <c r="AC37" s="197"/>
      <c r="AD37" s="165"/>
      <c r="AE37" s="166"/>
      <c r="AF37" s="88"/>
      <c r="AG37" s="99"/>
      <c r="AH37" s="96"/>
      <c r="AI37" s="108"/>
      <c r="AJ37" s="98"/>
      <c r="AK37" s="143"/>
      <c r="AL37" s="148"/>
      <c r="AM37" s="196"/>
      <c r="AN37" s="214"/>
      <c r="AO37" s="180"/>
      <c r="AP37" s="181"/>
      <c r="AQ37" s="182"/>
      <c r="AR37" s="183"/>
      <c r="AS37" s="226"/>
    </row>
    <row r="38" spans="1:45" s="15" customFormat="1" ht="30.75" customHeight="1" thickBot="1">
      <c r="A38" s="229" t="s">
        <v>84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</row>
    <row r="39" spans="1:45" s="15" customFormat="1" ht="30.75" customHeight="1" thickBot="1">
      <c r="A39" s="302"/>
      <c r="B39" s="137">
        <v>60</v>
      </c>
      <c r="C39" s="150" t="s">
        <v>49</v>
      </c>
      <c r="D39" s="54" t="s">
        <v>51</v>
      </c>
      <c r="E39" s="26">
        <v>33958</v>
      </c>
      <c r="F39" s="56" t="s">
        <v>68</v>
      </c>
      <c r="G39" s="27" t="s">
        <v>29</v>
      </c>
      <c r="H39" s="156">
        <v>58.9</v>
      </c>
      <c r="I39" s="118">
        <v>0.8286</v>
      </c>
      <c r="J39" s="119">
        <v>1.04</v>
      </c>
      <c r="K39" s="37">
        <v>0.8617</v>
      </c>
      <c r="L39" s="38">
        <v>120</v>
      </c>
      <c r="M39" s="32">
        <v>130</v>
      </c>
      <c r="N39" s="50">
        <v>135</v>
      </c>
      <c r="O39" s="89">
        <v>135</v>
      </c>
      <c r="P39" s="74">
        <v>130</v>
      </c>
      <c r="Q39" s="140" t="s">
        <v>62</v>
      </c>
      <c r="R39" s="90">
        <f aca="true" t="shared" si="5" ref="R39:R44">P39*K39</f>
        <v>112.021</v>
      </c>
      <c r="S39" s="189">
        <v>1</v>
      </c>
      <c r="T39" s="216">
        <v>2</v>
      </c>
      <c r="U39" s="87"/>
      <c r="V39" s="136"/>
      <c r="W39" s="136"/>
      <c r="X39" s="128"/>
      <c r="Y39" s="95"/>
      <c r="Z39" s="141"/>
      <c r="AA39" s="147"/>
      <c r="AB39" s="191"/>
      <c r="AC39" s="192"/>
      <c r="AD39" s="163"/>
      <c r="AE39" s="169"/>
      <c r="AF39" s="87"/>
      <c r="AG39" s="93"/>
      <c r="AH39" s="94"/>
      <c r="AI39" s="128"/>
      <c r="AJ39" s="95"/>
      <c r="AK39" s="141"/>
      <c r="AL39" s="147"/>
      <c r="AM39" s="191"/>
      <c r="AN39" s="192"/>
      <c r="AO39" s="170"/>
      <c r="AP39" s="171"/>
      <c r="AQ39" s="172"/>
      <c r="AR39" s="173"/>
      <c r="AS39" s="174"/>
    </row>
    <row r="40" spans="1:45" s="15" customFormat="1" ht="30.75" customHeight="1">
      <c r="A40" s="298">
        <v>24</v>
      </c>
      <c r="B40" s="138">
        <v>75</v>
      </c>
      <c r="C40" s="153" t="s">
        <v>48</v>
      </c>
      <c r="D40" s="55" t="s">
        <v>22</v>
      </c>
      <c r="E40" s="18">
        <v>34576</v>
      </c>
      <c r="F40" s="70" t="s">
        <v>77</v>
      </c>
      <c r="G40" s="14" t="s">
        <v>38</v>
      </c>
      <c r="H40" s="158">
        <v>68.5</v>
      </c>
      <c r="I40" s="122">
        <v>0.7164</v>
      </c>
      <c r="J40" s="123">
        <v>1.08</v>
      </c>
      <c r="K40" s="40">
        <v>0.7737</v>
      </c>
      <c r="L40" s="367">
        <v>165</v>
      </c>
      <c r="M40" s="279">
        <v>175</v>
      </c>
      <c r="N40" s="51">
        <v>175</v>
      </c>
      <c r="O40" s="14"/>
      <c r="P40" s="75">
        <v>0</v>
      </c>
      <c r="Q40" s="144"/>
      <c r="R40" s="91">
        <f t="shared" si="5"/>
        <v>0</v>
      </c>
      <c r="S40" s="193"/>
      <c r="T40" s="217"/>
      <c r="U40" s="129"/>
      <c r="V40" s="368"/>
      <c r="W40" s="368"/>
      <c r="X40" s="323"/>
      <c r="Y40" s="133"/>
      <c r="Z40" s="146"/>
      <c r="AA40" s="162"/>
      <c r="AB40" s="198"/>
      <c r="AC40" s="199"/>
      <c r="AD40" s="167"/>
      <c r="AE40" s="369"/>
      <c r="AF40" s="19">
        <v>140</v>
      </c>
      <c r="AG40" s="279">
        <v>155</v>
      </c>
      <c r="AH40" s="51">
        <v>155</v>
      </c>
      <c r="AI40" s="51"/>
      <c r="AJ40" s="75">
        <v>140</v>
      </c>
      <c r="AK40" s="144" t="s">
        <v>60</v>
      </c>
      <c r="AL40" s="91">
        <f>AJ40*K40</f>
        <v>108.31800000000001</v>
      </c>
      <c r="AM40" s="204">
        <v>1</v>
      </c>
      <c r="AN40" s="370"/>
      <c r="AO40" s="184"/>
      <c r="AP40" s="185"/>
      <c r="AQ40" s="186"/>
      <c r="AR40" s="187"/>
      <c r="AS40" s="188"/>
    </row>
    <row r="41" spans="1:45" s="15" customFormat="1" ht="30.75" customHeight="1" thickBot="1">
      <c r="A41" s="353"/>
      <c r="B41" s="139">
        <v>75</v>
      </c>
      <c r="C41" s="154" t="s">
        <v>49</v>
      </c>
      <c r="D41" s="58" t="s">
        <v>57</v>
      </c>
      <c r="E41" s="59">
        <v>31911</v>
      </c>
      <c r="F41" s="67" t="s">
        <v>69</v>
      </c>
      <c r="G41" s="57" t="s">
        <v>30</v>
      </c>
      <c r="H41" s="159">
        <v>74.3</v>
      </c>
      <c r="I41" s="124">
        <v>0.6694</v>
      </c>
      <c r="J41" s="125"/>
      <c r="K41" s="60">
        <v>0.6694</v>
      </c>
      <c r="L41" s="348"/>
      <c r="M41" s="96"/>
      <c r="N41" s="349"/>
      <c r="O41" s="97"/>
      <c r="P41" s="98"/>
      <c r="Q41" s="143"/>
      <c r="R41" s="148"/>
      <c r="S41" s="354"/>
      <c r="T41" s="355"/>
      <c r="U41" s="303">
        <v>117.5</v>
      </c>
      <c r="V41" s="304">
        <v>122.5</v>
      </c>
      <c r="W41" s="304">
        <v>125</v>
      </c>
      <c r="X41" s="305">
        <v>137.5</v>
      </c>
      <c r="Y41" s="306">
        <v>125</v>
      </c>
      <c r="Z41" s="321" t="s">
        <v>9</v>
      </c>
      <c r="AA41" s="307">
        <f>Y41*K41</f>
        <v>83.675</v>
      </c>
      <c r="AB41" s="347">
        <v>1</v>
      </c>
      <c r="AC41" s="356"/>
      <c r="AD41" s="357"/>
      <c r="AE41" s="358"/>
      <c r="AF41" s="316"/>
      <c r="AG41" s="359"/>
      <c r="AH41" s="317"/>
      <c r="AI41" s="360"/>
      <c r="AJ41" s="318"/>
      <c r="AK41" s="319"/>
      <c r="AL41" s="320"/>
      <c r="AM41" s="354"/>
      <c r="AN41" s="361"/>
      <c r="AO41" s="362"/>
      <c r="AP41" s="363"/>
      <c r="AQ41" s="364"/>
      <c r="AR41" s="365"/>
      <c r="AS41" s="366"/>
    </row>
    <row r="42" spans="1:45" s="15" customFormat="1" ht="30.75" customHeight="1">
      <c r="A42" s="371"/>
      <c r="B42" s="138">
        <v>82.5</v>
      </c>
      <c r="C42" s="153" t="s">
        <v>48</v>
      </c>
      <c r="D42" s="55" t="s">
        <v>24</v>
      </c>
      <c r="E42" s="18">
        <v>34580</v>
      </c>
      <c r="F42" s="70" t="s">
        <v>77</v>
      </c>
      <c r="G42" s="14" t="s">
        <v>38</v>
      </c>
      <c r="H42" s="158">
        <v>78.2</v>
      </c>
      <c r="I42" s="122">
        <v>0.6436</v>
      </c>
      <c r="J42" s="123">
        <v>1.08</v>
      </c>
      <c r="K42" s="40">
        <v>0.6951</v>
      </c>
      <c r="L42" s="19">
        <v>160</v>
      </c>
      <c r="M42" s="279">
        <v>170</v>
      </c>
      <c r="N42" s="279">
        <v>170</v>
      </c>
      <c r="O42" s="44"/>
      <c r="P42" s="75">
        <v>160</v>
      </c>
      <c r="Q42" s="144" t="s">
        <v>60</v>
      </c>
      <c r="R42" s="91">
        <f t="shared" si="5"/>
        <v>111.21600000000001</v>
      </c>
      <c r="S42" s="193">
        <v>1</v>
      </c>
      <c r="T42" s="217">
        <v>3</v>
      </c>
      <c r="U42" s="129"/>
      <c r="V42" s="372"/>
      <c r="W42" s="372"/>
      <c r="X42" s="132"/>
      <c r="Y42" s="133"/>
      <c r="Z42" s="146"/>
      <c r="AA42" s="162"/>
      <c r="AB42" s="198"/>
      <c r="AC42" s="199"/>
      <c r="AD42" s="167"/>
      <c r="AE42" s="369"/>
      <c r="AF42" s="129"/>
      <c r="AG42" s="130"/>
      <c r="AH42" s="131"/>
      <c r="AI42" s="132"/>
      <c r="AJ42" s="133"/>
      <c r="AK42" s="146"/>
      <c r="AL42" s="162"/>
      <c r="AM42" s="198"/>
      <c r="AN42" s="199"/>
      <c r="AO42" s="184"/>
      <c r="AP42" s="185"/>
      <c r="AQ42" s="186"/>
      <c r="AR42" s="187"/>
      <c r="AS42" s="188"/>
    </row>
    <row r="43" spans="1:45" s="15" customFormat="1" ht="30.75" customHeight="1">
      <c r="A43" s="374"/>
      <c r="B43" s="276">
        <v>82.5</v>
      </c>
      <c r="C43" s="275" t="s">
        <v>49</v>
      </c>
      <c r="D43" s="274" t="s">
        <v>23</v>
      </c>
      <c r="E43" s="273">
        <v>32936</v>
      </c>
      <c r="F43" s="272" t="s">
        <v>73</v>
      </c>
      <c r="G43" s="271" t="s">
        <v>37</v>
      </c>
      <c r="H43" s="270">
        <v>79.5</v>
      </c>
      <c r="I43" s="269">
        <v>0.6358</v>
      </c>
      <c r="J43" s="268">
        <v>1.01</v>
      </c>
      <c r="K43" s="267">
        <v>0.6422</v>
      </c>
      <c r="L43" s="266">
        <v>210</v>
      </c>
      <c r="M43" s="265">
        <v>220</v>
      </c>
      <c r="N43" s="265">
        <v>225</v>
      </c>
      <c r="O43" s="264">
        <v>242.5</v>
      </c>
      <c r="P43" s="263">
        <v>225</v>
      </c>
      <c r="Q43" s="262" t="s">
        <v>9</v>
      </c>
      <c r="R43" s="261">
        <f t="shared" si="5"/>
        <v>144.495</v>
      </c>
      <c r="S43" s="260">
        <v>1</v>
      </c>
      <c r="T43" s="259">
        <v>1</v>
      </c>
      <c r="U43" s="325"/>
      <c r="V43" s="375"/>
      <c r="W43" s="375"/>
      <c r="X43" s="328"/>
      <c r="Y43" s="329"/>
      <c r="Z43" s="330"/>
      <c r="AA43" s="331"/>
      <c r="AB43" s="332"/>
      <c r="AC43" s="345"/>
      <c r="AD43" s="334"/>
      <c r="AE43" s="335"/>
      <c r="AF43" s="325"/>
      <c r="AG43" s="326"/>
      <c r="AH43" s="344"/>
      <c r="AI43" s="376"/>
      <c r="AJ43" s="329"/>
      <c r="AK43" s="330"/>
      <c r="AL43" s="331"/>
      <c r="AM43" s="332"/>
      <c r="AN43" s="345"/>
      <c r="AO43" s="338"/>
      <c r="AP43" s="339"/>
      <c r="AQ43" s="340"/>
      <c r="AR43" s="341"/>
      <c r="AS43" s="377"/>
    </row>
    <row r="44" spans="1:45" ht="45.75" customHeight="1" thickBot="1">
      <c r="A44" s="353"/>
      <c r="B44" s="139">
        <v>82.5</v>
      </c>
      <c r="C44" s="154" t="s">
        <v>53</v>
      </c>
      <c r="D44" s="58" t="s">
        <v>35</v>
      </c>
      <c r="E44" s="59">
        <v>31929</v>
      </c>
      <c r="F44" s="67" t="s">
        <v>69</v>
      </c>
      <c r="G44" s="57" t="s">
        <v>30</v>
      </c>
      <c r="H44" s="159">
        <v>81.9</v>
      </c>
      <c r="I44" s="124">
        <v>0.6224</v>
      </c>
      <c r="J44" s="125"/>
      <c r="K44" s="60">
        <v>0.6224</v>
      </c>
      <c r="L44" s="258">
        <v>160</v>
      </c>
      <c r="M44" s="68">
        <v>170</v>
      </c>
      <c r="N44" s="68">
        <v>175</v>
      </c>
      <c r="O44" s="65"/>
      <c r="P44" s="76">
        <v>0</v>
      </c>
      <c r="Q44" s="142"/>
      <c r="R44" s="92">
        <f t="shared" si="5"/>
        <v>0</v>
      </c>
      <c r="S44" s="194"/>
      <c r="T44" s="207"/>
      <c r="U44" s="88"/>
      <c r="V44" s="99"/>
      <c r="W44" s="99"/>
      <c r="X44" s="101"/>
      <c r="Y44" s="98"/>
      <c r="Z44" s="143"/>
      <c r="AA44" s="148"/>
      <c r="AB44" s="196"/>
      <c r="AC44" s="197"/>
      <c r="AD44" s="165"/>
      <c r="AE44" s="166"/>
      <c r="AF44" s="88"/>
      <c r="AG44" s="96"/>
      <c r="AH44" s="97"/>
      <c r="AI44" s="101"/>
      <c r="AJ44" s="98"/>
      <c r="AK44" s="143"/>
      <c r="AL44" s="148"/>
      <c r="AM44" s="196"/>
      <c r="AN44" s="197"/>
      <c r="AO44" s="180"/>
      <c r="AP44" s="181"/>
      <c r="AQ44" s="182"/>
      <c r="AR44" s="183"/>
      <c r="AS44" s="373"/>
    </row>
    <row r="45" spans="1:45" s="15" customFormat="1" ht="30.75" customHeight="1" thickBot="1">
      <c r="A45" s="229" t="s">
        <v>85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</row>
    <row r="46" spans="1:45" ht="39.75" customHeight="1" thickBot="1">
      <c r="A46" s="79"/>
      <c r="B46" s="137">
        <v>60</v>
      </c>
      <c r="C46" s="150" t="s">
        <v>49</v>
      </c>
      <c r="D46" s="54" t="s">
        <v>51</v>
      </c>
      <c r="E46" s="26">
        <v>33958</v>
      </c>
      <c r="F46" s="56" t="s">
        <v>68</v>
      </c>
      <c r="G46" s="27" t="s">
        <v>29</v>
      </c>
      <c r="H46" s="156">
        <v>58.9</v>
      </c>
      <c r="I46" s="118">
        <v>0.8286</v>
      </c>
      <c r="J46" s="119">
        <v>1.04</v>
      </c>
      <c r="K46" s="37">
        <v>0.8617</v>
      </c>
      <c r="L46" s="38">
        <v>120</v>
      </c>
      <c r="M46" s="32">
        <v>130</v>
      </c>
      <c r="N46" s="50">
        <v>135</v>
      </c>
      <c r="O46" s="89">
        <v>135</v>
      </c>
      <c r="P46" s="74">
        <v>130</v>
      </c>
      <c r="Q46" s="140" t="s">
        <v>62</v>
      </c>
      <c r="R46" s="90">
        <f>P46*K46</f>
        <v>112.021</v>
      </c>
      <c r="S46" s="189"/>
      <c r="T46" s="190"/>
      <c r="U46" s="38">
        <v>65</v>
      </c>
      <c r="V46" s="28">
        <v>70</v>
      </c>
      <c r="W46" s="30">
        <v>72.5</v>
      </c>
      <c r="X46" s="27"/>
      <c r="Y46" s="74">
        <v>70</v>
      </c>
      <c r="Z46" s="140" t="s">
        <v>60</v>
      </c>
      <c r="AA46" s="90">
        <f>Y46*K46</f>
        <v>60.319</v>
      </c>
      <c r="AB46" s="189"/>
      <c r="AC46" s="190"/>
      <c r="AD46" s="42">
        <f>Y46+P46</f>
        <v>200</v>
      </c>
      <c r="AE46" s="39">
        <f>AD46*K46</f>
        <v>172.34</v>
      </c>
      <c r="AF46" s="38">
        <v>130</v>
      </c>
      <c r="AG46" s="89">
        <v>140</v>
      </c>
      <c r="AH46" s="28">
        <v>155</v>
      </c>
      <c r="AI46" s="27"/>
      <c r="AJ46" s="74">
        <v>155</v>
      </c>
      <c r="AK46" s="140" t="s">
        <v>61</v>
      </c>
      <c r="AL46" s="90">
        <f>AJ46*K46</f>
        <v>133.5635</v>
      </c>
      <c r="AM46" s="189"/>
      <c r="AN46" s="190"/>
      <c r="AO46" s="84">
        <f>AJ46+AD46</f>
        <v>355</v>
      </c>
      <c r="AP46" s="137" t="s">
        <v>61</v>
      </c>
      <c r="AQ46" s="71">
        <f>AO46*K46</f>
        <v>305.9035</v>
      </c>
      <c r="AR46" s="80"/>
      <c r="AS46" s="221">
        <v>1</v>
      </c>
    </row>
    <row r="47" spans="1:45" ht="39.75" customHeight="1">
      <c r="A47" s="248" t="s">
        <v>41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</row>
    <row r="48" spans="1:45" ht="20.25">
      <c r="A48" s="248" t="s">
        <v>15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</row>
  </sheetData>
  <sheetProtection/>
  <mergeCells count="33">
    <mergeCell ref="A12:AS12"/>
    <mergeCell ref="A48:AS48"/>
    <mergeCell ref="C10:C11"/>
    <mergeCell ref="G10:G11"/>
    <mergeCell ref="A47:AS47"/>
    <mergeCell ref="H10:H11"/>
    <mergeCell ref="K10:K11"/>
    <mergeCell ref="L10:R10"/>
    <mergeCell ref="U10:AA10"/>
    <mergeCell ref="AF10:AL10"/>
    <mergeCell ref="AM10:AN10"/>
    <mergeCell ref="A1:AS1"/>
    <mergeCell ref="A2:AS2"/>
    <mergeCell ref="A3:AS3"/>
    <mergeCell ref="A5:AS5"/>
    <mergeCell ref="A6:AS6"/>
    <mergeCell ref="A8:AS8"/>
    <mergeCell ref="A7:V7"/>
    <mergeCell ref="F10:F11"/>
    <mergeCell ref="I10:I11"/>
    <mergeCell ref="J10:J11"/>
    <mergeCell ref="AB10:AC10"/>
    <mergeCell ref="S10:T10"/>
    <mergeCell ref="A45:AS45"/>
    <mergeCell ref="AO10:AQ10"/>
    <mergeCell ref="E10:E11"/>
    <mergeCell ref="A10:A11"/>
    <mergeCell ref="B10:B11"/>
    <mergeCell ref="D10:D11"/>
    <mergeCell ref="AD10:AE10"/>
    <mergeCell ref="A13:AS13"/>
    <mergeCell ref="AR10:AS10"/>
    <mergeCell ref="A38:AS38"/>
  </mergeCells>
  <printOptions/>
  <pageMargins left="0.27" right="0.2" top="0.63" bottom="0.35433070866141736" header="0.2362204724409449" footer="0.2755905511811024"/>
  <pageSetup horizontalDpi="600" verticalDpi="600" orientation="landscape" paperSize="9" scale="51" r:id="rId1"/>
  <colBreaks count="1" manualBreakCount="1">
    <brk id="26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C9" sqref="C9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380" customFormat="1" ht="15.75">
      <c r="A1" s="378" t="s">
        <v>118</v>
      </c>
      <c r="B1" s="378"/>
      <c r="C1" s="378"/>
      <c r="D1" s="378"/>
      <c r="E1" s="378"/>
      <c r="F1" s="378"/>
      <c r="G1" s="378"/>
      <c r="H1" s="378"/>
    </row>
    <row r="2" spans="1:8" s="380" customFormat="1" ht="15.75">
      <c r="A2" s="378" t="s">
        <v>93</v>
      </c>
      <c r="B2" s="378"/>
      <c r="C2" s="378"/>
      <c r="D2" s="378"/>
      <c r="E2" s="378"/>
      <c r="F2" s="378"/>
      <c r="G2" s="378"/>
      <c r="H2" s="378"/>
    </row>
    <row r="3" spans="1:8" s="380" customFormat="1" ht="15.75">
      <c r="A3" s="378" t="s">
        <v>121</v>
      </c>
      <c r="B3" s="378"/>
      <c r="C3" s="378"/>
      <c r="D3" s="378"/>
      <c r="E3" s="378"/>
      <c r="F3" s="378"/>
      <c r="G3" s="378"/>
      <c r="H3" s="378"/>
    </row>
    <row r="4" spans="1:8" s="380" customFormat="1" ht="12" customHeight="1">
      <c r="A4" s="379"/>
      <c r="B4" s="379"/>
      <c r="C4" s="379"/>
      <c r="D4" s="379"/>
      <c r="E4" s="379"/>
      <c r="F4" s="379"/>
      <c r="G4" s="379"/>
      <c r="H4" s="379"/>
    </row>
    <row r="5" spans="1:8" s="380" customFormat="1" ht="15.75">
      <c r="A5" s="378" t="s">
        <v>119</v>
      </c>
      <c r="B5" s="378"/>
      <c r="C5" s="378"/>
      <c r="D5" s="378"/>
      <c r="E5" s="378"/>
      <c r="F5" s="378"/>
      <c r="G5" s="378"/>
      <c r="H5" s="378"/>
    </row>
    <row r="6" s="380" customFormat="1" ht="15.75"/>
    <row r="7" spans="1:8" s="380" customFormat="1" ht="15.75">
      <c r="A7" s="378" t="s">
        <v>94</v>
      </c>
      <c r="B7" s="378"/>
      <c r="C7" s="378"/>
      <c r="D7" s="378"/>
      <c r="E7" s="378"/>
      <c r="F7" s="378"/>
      <c r="G7" s="378"/>
      <c r="H7" s="378"/>
    </row>
    <row r="8" spans="1:6" s="380" customFormat="1" ht="15.75">
      <c r="A8" s="380">
        <v>1</v>
      </c>
      <c r="B8" s="380" t="s">
        <v>96</v>
      </c>
      <c r="C8" s="380" t="s">
        <v>97</v>
      </c>
      <c r="D8" s="380" t="s">
        <v>117</v>
      </c>
      <c r="F8" s="380" t="s">
        <v>116</v>
      </c>
    </row>
    <row r="9" spans="1:6" s="380" customFormat="1" ht="15.75">
      <c r="A9" s="380">
        <v>2</v>
      </c>
      <c r="B9" s="380" t="s">
        <v>95</v>
      </c>
      <c r="C9" s="380" t="s">
        <v>104</v>
      </c>
      <c r="D9" s="380" t="s">
        <v>117</v>
      </c>
      <c r="F9" s="380" t="s">
        <v>116</v>
      </c>
    </row>
    <row r="10" spans="1:6" s="380" customFormat="1" ht="15.75">
      <c r="A10" s="380">
        <v>3</v>
      </c>
      <c r="B10" s="380" t="s">
        <v>95</v>
      </c>
      <c r="C10" s="380" t="s">
        <v>105</v>
      </c>
      <c r="D10" s="380" t="s">
        <v>117</v>
      </c>
      <c r="F10" s="380" t="s">
        <v>116</v>
      </c>
    </row>
    <row r="11" s="380" customFormat="1" ht="15.75"/>
    <row r="12" spans="1:8" s="380" customFormat="1" ht="15.75">
      <c r="A12" s="378" t="s">
        <v>98</v>
      </c>
      <c r="B12" s="378"/>
      <c r="C12" s="378"/>
      <c r="D12" s="378"/>
      <c r="E12" s="378"/>
      <c r="F12" s="378"/>
      <c r="G12" s="378"/>
      <c r="H12" s="378"/>
    </row>
    <row r="13" spans="1:6" s="380" customFormat="1" ht="15.75">
      <c r="A13" s="380">
        <v>1</v>
      </c>
      <c r="B13" s="380" t="s">
        <v>96</v>
      </c>
      <c r="C13" s="380" t="s">
        <v>99</v>
      </c>
      <c r="D13" s="380" t="s">
        <v>117</v>
      </c>
      <c r="E13" s="380" t="s">
        <v>115</v>
      </c>
      <c r="F13" s="380" t="s">
        <v>116</v>
      </c>
    </row>
    <row r="14" spans="1:6" s="380" customFormat="1" ht="15.75">
      <c r="A14" s="380">
        <v>2</v>
      </c>
      <c r="B14" s="380" t="s">
        <v>95</v>
      </c>
      <c r="C14" s="380" t="s">
        <v>100</v>
      </c>
      <c r="D14" s="380" t="s">
        <v>117</v>
      </c>
      <c r="E14" s="380" t="s">
        <v>114</v>
      </c>
      <c r="F14" s="380" t="s">
        <v>116</v>
      </c>
    </row>
    <row r="15" spans="1:6" s="380" customFormat="1" ht="15.75">
      <c r="A15" s="380">
        <v>3</v>
      </c>
      <c r="B15" s="380" t="s">
        <v>95</v>
      </c>
      <c r="C15" s="380" t="s">
        <v>101</v>
      </c>
      <c r="D15" s="380" t="s">
        <v>117</v>
      </c>
      <c r="E15" s="380" t="s">
        <v>115</v>
      </c>
      <c r="F15" s="380" t="s">
        <v>116</v>
      </c>
    </row>
    <row r="16" s="380" customFormat="1" ht="15.75"/>
    <row r="17" spans="1:8" s="380" customFormat="1" ht="15.75">
      <c r="A17" s="378" t="s">
        <v>109</v>
      </c>
      <c r="B17" s="378"/>
      <c r="C17" s="378"/>
      <c r="D17" s="378"/>
      <c r="E17" s="378"/>
      <c r="F17" s="378"/>
      <c r="G17" s="378"/>
      <c r="H17" s="378"/>
    </row>
    <row r="18" spans="1:6" s="380" customFormat="1" ht="15.75">
      <c r="A18" s="380">
        <v>1</v>
      </c>
      <c r="B18" s="380" t="s">
        <v>96</v>
      </c>
      <c r="C18" s="380" t="s">
        <v>103</v>
      </c>
      <c r="D18" s="380" t="s">
        <v>112</v>
      </c>
      <c r="F18" s="380" t="s">
        <v>116</v>
      </c>
    </row>
    <row r="19" spans="1:6" s="380" customFormat="1" ht="15.75">
      <c r="A19" s="380">
        <v>2</v>
      </c>
      <c r="B19" s="380" t="s">
        <v>96</v>
      </c>
      <c r="C19" s="380" t="s">
        <v>102</v>
      </c>
      <c r="D19" s="380" t="s">
        <v>111</v>
      </c>
      <c r="F19" s="380" t="s">
        <v>116</v>
      </c>
    </row>
    <row r="20" spans="1:6" s="380" customFormat="1" ht="15.75">
      <c r="A20" s="380">
        <v>3</v>
      </c>
      <c r="B20" s="380" t="s">
        <v>95</v>
      </c>
      <c r="C20" s="380" t="s">
        <v>102</v>
      </c>
      <c r="D20" s="380" t="s">
        <v>110</v>
      </c>
      <c r="F20" s="380" t="s">
        <v>116</v>
      </c>
    </row>
    <row r="21" spans="1:6" s="380" customFormat="1" ht="15.75">
      <c r="A21" s="380">
        <v>4</v>
      </c>
      <c r="B21" s="380" t="s">
        <v>95</v>
      </c>
      <c r="C21" s="380" t="s">
        <v>106</v>
      </c>
      <c r="D21" s="380" t="s">
        <v>110</v>
      </c>
      <c r="F21" s="380" t="s">
        <v>116</v>
      </c>
    </row>
    <row r="22" spans="1:6" s="380" customFormat="1" ht="15.75">
      <c r="A22" s="380">
        <v>5</v>
      </c>
      <c r="B22" s="380" t="s">
        <v>95</v>
      </c>
      <c r="C22" s="380" t="s">
        <v>107</v>
      </c>
      <c r="D22" s="380" t="s">
        <v>111</v>
      </c>
      <c r="F22" s="380" t="s">
        <v>116</v>
      </c>
    </row>
    <row r="23" spans="1:6" s="380" customFormat="1" ht="15.75">
      <c r="A23" s="380">
        <v>6</v>
      </c>
      <c r="B23" s="380" t="s">
        <v>95</v>
      </c>
      <c r="C23" s="380" t="s">
        <v>97</v>
      </c>
      <c r="D23" s="380" t="s">
        <v>111</v>
      </c>
      <c r="F23" s="380" t="s">
        <v>116</v>
      </c>
    </row>
    <row r="24" spans="1:6" s="380" customFormat="1" ht="15.75">
      <c r="A24" s="380">
        <v>7</v>
      </c>
      <c r="B24" s="380" t="s">
        <v>95</v>
      </c>
      <c r="C24" s="380" t="s">
        <v>108</v>
      </c>
      <c r="D24" s="380" t="s">
        <v>113</v>
      </c>
      <c r="F24" s="380" t="s">
        <v>116</v>
      </c>
    </row>
    <row r="25" spans="1:6" s="380" customFormat="1" ht="15.75">
      <c r="A25" s="380">
        <v>8</v>
      </c>
      <c r="B25" s="380" t="s">
        <v>95</v>
      </c>
      <c r="C25" s="380" t="s">
        <v>104</v>
      </c>
      <c r="D25" s="380" t="s">
        <v>113</v>
      </c>
      <c r="F25" s="380" t="s">
        <v>116</v>
      </c>
    </row>
    <row r="26" s="380" customFormat="1" ht="15.75"/>
    <row r="27" spans="1:6" s="380" customFormat="1" ht="15.75">
      <c r="A27" s="378" t="s">
        <v>122</v>
      </c>
      <c r="B27" s="378"/>
      <c r="C27" s="378"/>
      <c r="D27" s="378"/>
      <c r="E27" s="378"/>
      <c r="F27" s="378"/>
    </row>
    <row r="28" spans="1:6" s="380" customFormat="1" ht="15.75">
      <c r="A28" s="378" t="s">
        <v>120</v>
      </c>
      <c r="B28" s="378"/>
      <c r="C28" s="378"/>
      <c r="D28" s="378"/>
      <c r="E28" s="378"/>
      <c r="F28" s="378"/>
    </row>
    <row r="29" s="380" customFormat="1" ht="15.75"/>
  </sheetData>
  <mergeCells count="9">
    <mergeCell ref="A12:H12"/>
    <mergeCell ref="A17:H17"/>
    <mergeCell ref="A27:F27"/>
    <mergeCell ref="A28:F28"/>
    <mergeCell ref="A1:H1"/>
    <mergeCell ref="A2:H2"/>
    <mergeCell ref="A5:H5"/>
    <mergeCell ref="A7:H7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admin</cp:lastModifiedBy>
  <cp:lastPrinted>2012-06-15T05:22:57Z</cp:lastPrinted>
  <dcterms:created xsi:type="dcterms:W3CDTF">2010-12-17T08:17:08Z</dcterms:created>
  <dcterms:modified xsi:type="dcterms:W3CDTF">2012-06-15T06:20:05Z</dcterms:modified>
  <cp:category/>
  <cp:version/>
  <cp:contentType/>
  <cp:contentStatus/>
</cp:coreProperties>
</file>